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queryTables/queryTable1.xml" ContentType="application/vnd.openxmlformats-officedocument.spreadsheetml.queryTable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queryTables/queryTable2.xml" ContentType="application/vnd.openxmlformats-officedocument.spreadsheetml.queryTab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queryTables/queryTable3.xml" ContentType="application/vnd.openxmlformats-officedocument.spreadsheetml.queryTable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queryTables/queryTable4.xml" ContentType="application/vnd.openxmlformats-officedocument.spreadsheetml.queryTable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queryTables/queryTable5.xml" ContentType="application/vnd.openxmlformats-officedocument.spreadsheetml.queryTable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queryTables/queryTable6.xml" ContentType="application/vnd.openxmlformats-officedocument.spreadsheetml.queryTable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ФОРМЫ ОТЧЕТОВ\бюллетень\2022\"/>
    </mc:Choice>
  </mc:AlternateContent>
  <xr:revisionPtr revIDLastSave="0" documentId="13_ncr:1_{F6F9073F-5152-4145-8411-B6F654BB04BD}" xr6:coauthVersionLast="36" xr6:coauthVersionMax="43" xr10:uidLastSave="{00000000-0000-0000-0000-000000000000}"/>
  <bookViews>
    <workbookView xWindow="-120" yWindow="-120" windowWidth="29040" windowHeight="15840" firstSheet="7" activeTab="8" xr2:uid="{00000000-000D-0000-FFFF-FFFF00000000}"/>
  </bookViews>
  <sheets>
    <sheet name="исполнение" sheetId="1" r:id="rId1"/>
    <sheet name="струк дох  р" sheetId="18" r:id="rId2"/>
    <sheet name="Стр дох сов" sheetId="3" r:id="rId3"/>
    <sheet name="динам дох р" sheetId="4" r:id="rId4"/>
    <sheet name="динам дох совет" sheetId="5" r:id="rId5"/>
    <sheet name="расх рай функц" sheetId="7" r:id="rId6"/>
    <sheet name="Эконом район" sheetId="8" r:id="rId7"/>
    <sheet name="советы функц" sheetId="9" r:id="rId8"/>
    <sheet name="советы функ в проц" sheetId="10" r:id="rId9"/>
    <sheet name="эк советы" sheetId="11" r:id="rId10"/>
    <sheet name="эк в проц" sheetId="12" r:id="rId11"/>
    <sheet name="динам расх район" sheetId="13" r:id="rId12"/>
    <sheet name="динам  расх совет" sheetId="14" r:id="rId13"/>
    <sheet name="долг обяз" sheetId="16" r:id="rId14"/>
  </sheets>
  <definedNames>
    <definedName name="_xlnm._FilterDatabase" localSheetId="5" hidden="1">'расх рай функц'!$A$6:$C$14</definedName>
    <definedName name="_xlnm._FilterDatabase" localSheetId="8" hidden="1">'советы функ в проц'!$A$9:$D$14</definedName>
    <definedName name="_xlnm._FilterDatabase" localSheetId="7" hidden="1">'советы функц'!$A$9:$C$12</definedName>
    <definedName name="_xlnm._FilterDatabase" localSheetId="9" hidden="1">'эк советы'!$A$9:$C$13</definedName>
    <definedName name="_xlnm._FilterDatabase" localSheetId="6" hidden="1">'Эконом район'!$A$9:$C$18</definedName>
    <definedName name="Art" localSheetId="5">'расх рай функц'!#REF!</definedName>
    <definedName name="Art" localSheetId="8">'советы функ в проц'!#REF!</definedName>
    <definedName name="Art" localSheetId="7">'советы функц'!#REF!</definedName>
    <definedName name="Art" localSheetId="9">'эк советы'!#REF!</definedName>
    <definedName name="Art" localSheetId="6">'Эконом район'!#REF!</definedName>
    <definedName name="Asp" localSheetId="5">'расх рай функц'!#REF!</definedName>
    <definedName name="Asp" localSheetId="8">'советы функ в проц'!#REF!</definedName>
    <definedName name="Asp" localSheetId="7">'советы функц'!#REF!</definedName>
    <definedName name="Asp" localSheetId="9">'эк советы'!#REF!</definedName>
    <definedName name="Asp" localSheetId="6">'Эконом район'!#REF!</definedName>
    <definedName name="BOrg" localSheetId="5">'расх рай функц'!#REF!</definedName>
    <definedName name="BOrg" localSheetId="8">'советы функ в проц'!#REF!</definedName>
    <definedName name="BOrg" localSheetId="7">'советы функц'!#REF!</definedName>
    <definedName name="BOrg" localSheetId="9">'эк советы'!#REF!</definedName>
    <definedName name="BOrg" localSheetId="6">'Эконом район'!#REF!</definedName>
    <definedName name="CField1" localSheetId="5">'расх рай функц'!#REF!</definedName>
    <definedName name="CField1" localSheetId="8">'советы функ в проц'!#REF!</definedName>
    <definedName name="CField1" localSheetId="7">'советы функц'!#REF!</definedName>
    <definedName name="CField1" localSheetId="9">'эк советы'!#REF!</definedName>
    <definedName name="CField1" localSheetId="6">'Эконом район'!#REF!</definedName>
    <definedName name="CField10" localSheetId="5">'расх рай функц'!#REF!</definedName>
    <definedName name="CField10" localSheetId="8">'советы функ в проц'!$D:$D</definedName>
    <definedName name="CField10" localSheetId="7">'советы функц'!#REF!</definedName>
    <definedName name="CField10" localSheetId="9">'эк советы'!#REF!</definedName>
    <definedName name="CField10" localSheetId="6">'Эконом район'!#REF!</definedName>
    <definedName name="CField11" localSheetId="5">'расх рай функц'!#REF!</definedName>
    <definedName name="CField11" localSheetId="8">'советы функ в проц'!#REF!</definedName>
    <definedName name="CField11" localSheetId="7">'советы функц'!#REF!</definedName>
    <definedName name="CField11" localSheetId="9">'эк советы'!#REF!</definedName>
    <definedName name="CField11" localSheetId="6">'Эконом район'!#REF!</definedName>
    <definedName name="CField12" localSheetId="5">'расх рай функц'!#REF!</definedName>
    <definedName name="CField12" localSheetId="8">'советы функ в проц'!#REF!</definedName>
    <definedName name="CField12" localSheetId="7">'советы функц'!#REF!</definedName>
    <definedName name="CField12" localSheetId="9">'эк советы'!#REF!</definedName>
    <definedName name="CField12" localSheetId="6">'Эконом район'!#REF!</definedName>
    <definedName name="CField13" localSheetId="5">'расх рай функц'!#REF!</definedName>
    <definedName name="CField13" localSheetId="8">'советы функ в проц'!#REF!</definedName>
    <definedName name="CField13" localSheetId="7">'советы функц'!#REF!</definedName>
    <definedName name="CField13" localSheetId="9">'эк советы'!#REF!</definedName>
    <definedName name="CField13" localSheetId="6">'Эконом район'!#REF!</definedName>
    <definedName name="CField14" localSheetId="5">'расх рай функц'!#REF!</definedName>
    <definedName name="CField14" localSheetId="8">'советы функ в проц'!#REF!</definedName>
    <definedName name="CField14" localSheetId="7">'советы функц'!#REF!</definedName>
    <definedName name="CField14" localSheetId="9">'эк советы'!#REF!</definedName>
    <definedName name="CField14" localSheetId="6">'Эконом район'!#REF!</definedName>
    <definedName name="CField2" localSheetId="5">'расх рай функц'!#REF!</definedName>
    <definedName name="CField2" localSheetId="8">'советы функ в проц'!#REF!</definedName>
    <definedName name="CField2" localSheetId="7">'советы функц'!#REF!</definedName>
    <definedName name="CField2" localSheetId="9">'эк советы'!#REF!</definedName>
    <definedName name="CField2" localSheetId="6">'Эконом район'!#REF!</definedName>
    <definedName name="CField3" localSheetId="5">'расх рай функц'!#REF!</definedName>
    <definedName name="CField3" localSheetId="8">'советы функ в проц'!#REF!</definedName>
    <definedName name="CField3" localSheetId="7">'советы функц'!#REF!</definedName>
    <definedName name="CField3" localSheetId="9">'эк советы'!#REF!</definedName>
    <definedName name="CField3" localSheetId="6">'Эконом район'!#REF!</definedName>
    <definedName name="CField4" localSheetId="5">'расх рай функц'!#REF!</definedName>
    <definedName name="CField4" localSheetId="8">'советы функ в проц'!#REF!</definedName>
    <definedName name="CField4" localSheetId="7">'советы функц'!#REF!</definedName>
    <definedName name="CField4" localSheetId="9">'эк советы'!#REF!</definedName>
    <definedName name="CField4" localSheetId="6">'Эконом район'!#REF!</definedName>
    <definedName name="CField5" localSheetId="5">'расх рай функц'!#REF!</definedName>
    <definedName name="CField5" localSheetId="8">'советы функ в проц'!#REF!</definedName>
    <definedName name="CField5" localSheetId="7">'советы функц'!#REF!</definedName>
    <definedName name="CField5" localSheetId="9">'эк советы'!#REF!</definedName>
    <definedName name="CField5" localSheetId="6">'Эконом район'!#REF!</definedName>
    <definedName name="CField6" localSheetId="5">'расх рай функц'!#REF!</definedName>
    <definedName name="CField6" localSheetId="8">'советы функ в проц'!#REF!</definedName>
    <definedName name="CField6" localSheetId="7">'советы функц'!#REF!</definedName>
    <definedName name="CField6" localSheetId="9">'эк советы'!#REF!</definedName>
    <definedName name="CField6" localSheetId="6">'Эконом район'!#REF!</definedName>
    <definedName name="CField7" localSheetId="5">'расх рай функц'!#REF!</definedName>
    <definedName name="CField7" localSheetId="8">'советы функ в проц'!#REF!</definedName>
    <definedName name="CField7" localSheetId="7">'советы функц'!#REF!</definedName>
    <definedName name="CField7" localSheetId="9">'эк советы'!#REF!</definedName>
    <definedName name="CField7" localSheetId="6">'Эконом район'!#REF!</definedName>
    <definedName name="CField8" localSheetId="5">'расх рай функц'!#REF!</definedName>
    <definedName name="CField8" localSheetId="8">'советы функ в проц'!#REF!</definedName>
    <definedName name="CField8" localSheetId="7">'советы функц'!#REF!</definedName>
    <definedName name="CField8" localSheetId="9">'эк советы'!#REF!</definedName>
    <definedName name="CField8" localSheetId="6">'Эконом район'!#REF!</definedName>
    <definedName name="CField9" localSheetId="5">'расх рай функц'!$C:$C</definedName>
    <definedName name="CField9" localSheetId="8">'советы функ в проц'!$C:$C</definedName>
    <definedName name="CField9" localSheetId="7">'советы функц'!$C:$C</definedName>
    <definedName name="CField9" localSheetId="9">'эк советы'!$C:$C</definedName>
    <definedName name="CField9" localSheetId="6">'Эконом район'!$C:$C</definedName>
    <definedName name="Chp" localSheetId="5">'расх рай функц'!#REF!</definedName>
    <definedName name="Chp" localSheetId="8">'советы функ в проц'!#REF!</definedName>
    <definedName name="Chp" localSheetId="7">'советы функц'!#REF!</definedName>
    <definedName name="Chp" localSheetId="9">'эк советы'!#REF!</definedName>
    <definedName name="Chp" localSheetId="6">'Эконом район'!#REF!</definedName>
    <definedName name="Ctg" localSheetId="5">'расх рай функц'!#REF!</definedName>
    <definedName name="Ctg" localSheetId="8">'советы функ в проц'!#REF!</definedName>
    <definedName name="Ctg" localSheetId="7">'советы функц'!#REF!</definedName>
    <definedName name="Ctg" localSheetId="9">'эк советы'!#REF!</definedName>
    <definedName name="Ctg" localSheetId="6">'Эконом район'!#REF!</definedName>
    <definedName name="ExternalData_1" localSheetId="5">'расх рай функц'!$B$6:$B$14</definedName>
    <definedName name="ExternalData_1" localSheetId="8">'советы функ в проц'!$B$9:$D$14</definedName>
    <definedName name="ExternalData_1" localSheetId="7">'советы функц'!$B$9:$C$12</definedName>
    <definedName name="ExternalData_1" localSheetId="10">'эк в проц'!$B$4:$C$8</definedName>
    <definedName name="ExternalData_1" localSheetId="9">'эк советы'!$B$9:$C$13</definedName>
    <definedName name="ExternalData_1" localSheetId="6">'Эконом район'!$B$9:$C$18</definedName>
    <definedName name="FD" localSheetId="5">'расх рай функц'!#REF!</definedName>
    <definedName name="FD" localSheetId="8">'советы функ в проц'!#REF!</definedName>
    <definedName name="FD" localSheetId="7">'советы функц'!#REF!</definedName>
    <definedName name="FD" localSheetId="9">'эк советы'!#REF!</definedName>
    <definedName name="FD" localSheetId="6">'Эконом район'!#REF!</definedName>
    <definedName name="Header" localSheetId="5">'расх рай функц'!$B:$B</definedName>
    <definedName name="Header" localSheetId="8">'советы функ в проц'!$B:$B</definedName>
    <definedName name="Header" localSheetId="7">'советы функц'!$B:$B</definedName>
    <definedName name="Header" localSheetId="9">'эк советы'!$B:$B</definedName>
    <definedName name="Header" localSheetId="6">'Эконом район'!$B:$B</definedName>
    <definedName name="Itm" localSheetId="5">'расх рай функц'!#REF!</definedName>
    <definedName name="Itm" localSheetId="8">'советы функ в проц'!#REF!</definedName>
    <definedName name="Itm" localSheetId="7">'советы функц'!#REF!</definedName>
    <definedName name="Itm" localSheetId="9">'эк советы'!#REF!</definedName>
    <definedName name="Itm" localSheetId="6">'Эконом район'!#REF!</definedName>
    <definedName name="Knd" localSheetId="5">'расх рай функц'!#REF!</definedName>
    <definedName name="Knd" localSheetId="8">'советы функ в проц'!#REF!</definedName>
    <definedName name="Knd" localSheetId="7">'советы функц'!#REF!</definedName>
    <definedName name="Knd" localSheetId="9">'эк советы'!#REF!</definedName>
    <definedName name="Knd" localSheetId="6">'Эконом район'!#REF!</definedName>
    <definedName name="Prgr" localSheetId="5">'расх рай функц'!#REF!</definedName>
    <definedName name="Prgr" localSheetId="8">'советы функ в проц'!#REF!</definedName>
    <definedName name="Prgr" localSheetId="7">'советы функц'!#REF!</definedName>
    <definedName name="Prgr" localSheetId="9">'эк советы'!#REF!</definedName>
    <definedName name="Prgr" localSheetId="6">'Эконом район'!#REF!</definedName>
    <definedName name="Pro" localSheetId="5">'расх рай функц'!#REF!</definedName>
    <definedName name="Pro" localSheetId="8">'советы функ в проц'!#REF!</definedName>
    <definedName name="Pro" localSheetId="7">'советы функц'!#REF!</definedName>
    <definedName name="Pro" localSheetId="9">'эк советы'!#REF!</definedName>
    <definedName name="Pro" localSheetId="6">'Эконом район'!#REF!</definedName>
    <definedName name="SArt" localSheetId="5">'расх рай функц'!#REF!</definedName>
    <definedName name="SArt" localSheetId="8">'советы функ в проц'!#REF!</definedName>
    <definedName name="SArt" localSheetId="7">'советы функц'!#REF!</definedName>
    <definedName name="SArt" localSheetId="9">'эк советы'!#REF!</definedName>
    <definedName name="SArt" localSheetId="6">'Эконом район'!#REF!</definedName>
    <definedName name="Sct" localSheetId="5">'расх рай функц'!#REF!</definedName>
    <definedName name="Sct" localSheetId="8">'советы функ в проц'!#REF!</definedName>
    <definedName name="Sct" localSheetId="7">'советы функц'!#REF!</definedName>
    <definedName name="Sct" localSheetId="9">'эк советы'!#REF!</definedName>
    <definedName name="Sct" localSheetId="6">'Эконом район'!#REF!</definedName>
    <definedName name="SPro" localSheetId="5">'расх рай функц'!#REF!</definedName>
    <definedName name="SPro" localSheetId="8">'советы функ в проц'!#REF!</definedName>
    <definedName name="SPro" localSheetId="7">'советы функц'!#REF!</definedName>
    <definedName name="SPro" localSheetId="9">'эк советы'!#REF!</definedName>
    <definedName name="SPro" localSheetId="6">'Эконом район'!#REF!</definedName>
    <definedName name="SSct" localSheetId="5">'расх рай функц'!#REF!</definedName>
    <definedName name="SSct" localSheetId="8">'советы функ в проц'!#REF!</definedName>
    <definedName name="SSct" localSheetId="7">'советы функц'!#REF!</definedName>
    <definedName name="SSct" localSheetId="9">'эк советы'!#REF!</definedName>
    <definedName name="SSct" localSheetId="6">'Эконом район'!#REF!</definedName>
    <definedName name="_xlnm.Print_Titles" localSheetId="8">'советы функ в проц'!$9:$9</definedName>
    <definedName name="_xlnm.Print_Titles" localSheetId="7">'советы функц'!$9:$9</definedName>
    <definedName name="_xlnm.Print_Titles" localSheetId="9">'эк советы'!$9:$9</definedName>
    <definedName name="_xlnm.Print_Titles" localSheetId="6">'Эконом район'!$9:$9</definedName>
    <definedName name="_xlnm.Print_Area" localSheetId="12">'динам  расх совет'!$A$1:$H$27</definedName>
    <definedName name="_xlnm.Print_Area" localSheetId="11">'динам расх район'!$A$1:$I$34</definedName>
    <definedName name="_xlnm.Print_Area" localSheetId="5">'расх рай функц'!$A$1:$L$44</definedName>
    <definedName name="_xlnm.Print_Area" localSheetId="8">'советы функ в проц'!$A$1:$D$14</definedName>
    <definedName name="_xlnm.Print_Area" localSheetId="7">'советы функц'!$A$1:$C$12</definedName>
    <definedName name="_xlnm.Print_Area" localSheetId="9">'эк советы'!$A$1:$C$13</definedName>
    <definedName name="_xlnm.Print_Area" localSheetId="6">'Эконом район'!$A$1:$H$41</definedName>
  </definedNames>
  <calcPr calcId="191029"/>
</workbook>
</file>

<file path=xl/calcChain.xml><?xml version="1.0" encoding="utf-8"?>
<calcChain xmlns="http://schemas.openxmlformats.org/spreadsheetml/2006/main">
  <c r="F5" i="18" l="1"/>
  <c r="F4" i="18"/>
  <c r="N5" i="12" l="1"/>
  <c r="N6" i="12"/>
  <c r="N7" i="12"/>
  <c r="N8" i="12"/>
  <c r="E9" i="1" l="1"/>
  <c r="E10" i="1"/>
  <c r="E11" i="1"/>
  <c r="E12" i="1"/>
  <c r="E13" i="1"/>
  <c r="E14" i="1"/>
  <c r="E15" i="1"/>
  <c r="E8" i="1"/>
  <c r="H9" i="1" l="1"/>
  <c r="H10" i="1"/>
  <c r="H11" i="1"/>
  <c r="H12" i="1"/>
  <c r="H13" i="1"/>
  <c r="H14" i="1"/>
  <c r="H15" i="1"/>
  <c r="H8" i="1"/>
  <c r="D13" i="12" l="1"/>
  <c r="P10" i="12"/>
  <c r="D14" i="8"/>
  <c r="D13" i="8"/>
  <c r="D15" i="8"/>
  <c r="D16" i="8"/>
  <c r="D17" i="8"/>
  <c r="D18" i="8"/>
  <c r="E6" i="13"/>
  <c r="F6" i="18" l="1"/>
  <c r="F7" i="18"/>
  <c r="H7" i="12" l="1"/>
  <c r="F5" i="12"/>
  <c r="E5" i="4" l="1"/>
  <c r="D14" i="7" l="1"/>
  <c r="D13" i="7"/>
  <c r="D12" i="7"/>
  <c r="D11" i="7"/>
  <c r="D10" i="7"/>
  <c r="D9" i="7"/>
  <c r="D8" i="7"/>
  <c r="D7" i="7"/>
  <c r="D12" i="8" l="1"/>
  <c r="F10" i="14" l="1"/>
  <c r="F9" i="14"/>
  <c r="F8" i="14"/>
  <c r="F7" i="14"/>
  <c r="F6" i="14"/>
  <c r="L6" i="12" l="1"/>
  <c r="L7" i="12"/>
  <c r="L8" i="12"/>
  <c r="L5" i="12"/>
  <c r="J6" i="12"/>
  <c r="J7" i="12"/>
  <c r="J8" i="12"/>
  <c r="J5" i="12"/>
  <c r="H6" i="12"/>
  <c r="H8" i="12"/>
  <c r="H5" i="12"/>
  <c r="F6" i="12"/>
  <c r="F7" i="12"/>
  <c r="F8" i="12"/>
  <c r="D6" i="12"/>
  <c r="D7" i="12"/>
  <c r="D8" i="12"/>
  <c r="D5" i="12"/>
  <c r="F10" i="12" l="1"/>
  <c r="L10" i="12"/>
  <c r="J10" i="12"/>
  <c r="H10" i="12"/>
  <c r="D10" i="12"/>
  <c r="F6" i="5"/>
  <c r="F7" i="5"/>
  <c r="F8" i="5"/>
  <c r="F9" i="5"/>
  <c r="F5" i="5"/>
  <c r="K10" i="3" l="1"/>
  <c r="L10" i="3"/>
  <c r="M10" i="3"/>
  <c r="N10" i="3"/>
  <c r="J10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Подключение" type="5" refreshedVersion="4" savePassword="1" background="1" saveData="1">
    <dbPr connection="Provider=SQLOLEDB.1;Integrated Security=SSPI;Persist Security Info=True;Initial Catalog=budget;Data Source=KLCRFOSQL\SQL2K;Use Procedure for Prepare=1;Auto Translate=True;Packet Size=4096;Workstation ID=KLCRFO-5K03;Use Encryption for Data=False;Tag with column collation when possible=False" command="select Header,FD,Asp,Sct,Chp,BOrg,SSct,Knd,Prgr,Pro,SPro,Ctg,Art,SArt,Itm,CField1,CField2,CField3,CField4,CField5,CField6,CField7,CField8,CField9,CField10,CField11,CField12,CField13,CField14 from WorkRepPLANS where UserJob=9684 order by id"/>
  </connection>
  <connection id="2" xr16:uid="{00000000-0015-0000-FFFF-FFFF01000000}" keepAlive="1" name="Подключение1" type="5" refreshedVersion="4" savePassword="1" background="1" saveData="1">
    <dbPr connection="Provider=SQLOLEDB.1;Integrated Security=SSPI;Persist Security Info=True;Initial Catalog=budget;Data Source=KLCRFOSQL\SQL2K;Use Procedure for Prepare=1;Auto Translate=True;Packet Size=4096;Workstation ID=KLCRFO-5K03;Use Encryption for Data=False;Tag with column collation when possible=False" command="select Header,FD,Asp,Sct,Chp,BOrg,SSct,Knd,Prgr,Pro,SPro,Ctg,Art,SArt,Itm,CField1,CField2,CField3,CField4,CField5,CField6,CField7,CField8,CField9,CField10,CField11,CField12,CField13,CField14 from WorkRepPLANS where UserJob=9684 order by id"/>
  </connection>
  <connection id="3" xr16:uid="{00000000-0015-0000-FFFF-FFFF02000000}" keepAlive="1" name="Подключение2" type="5" refreshedVersion="4" savePassword="1" background="1" saveData="1">
    <dbPr connection="Provider=SQLOLEDB.1;Integrated Security=SSPI;Persist Security Info=True;Initial Catalog=budget;Data Source=KLCRFOSQL\SQL2K;Use Procedure for Prepare=1;Auto Translate=True;Packet Size=4096;Workstation ID=KLCRFO-5K03;Use Encryption for Data=False;Tag with column collation when possible=False" command="select Header,FD,Asp,Sct,Chp,BOrg,SSct,Knd,Prgr,Pro,SPro,Ctg,Art,SArt,Itm,CField1,CField2,CField3,CField4,CField5,CField6,CField7,CField8,CField9,CField10,CField11,CField12,CField13,CField14 from WorkRepPLANS where UserJob=9685 order by id"/>
  </connection>
  <connection id="4" xr16:uid="{00000000-0015-0000-FFFF-FFFF03000000}" keepAlive="1" name="Подключение3" type="5" refreshedVersion="4" savePassword="1" background="1" saveData="1">
    <dbPr connection="Provider=SQLOLEDB.1;Integrated Security=SSPI;Persist Security Info=True;Initial Catalog=budget;Data Source=KLCRFOSQL\SQL2K;Use Procedure for Prepare=1;Auto Translate=True;Packet Size=4096;Workstation ID=KLCRFO-5K03;Use Encryption for Data=False;Tag with column collation when possible=False" command="select Header,FD,Asp,Sct,Chp,BOrg,SSct,Knd,Prgr,Pro,SPro,Ctg,Art,SArt,Itm,CField1,CField2,CField3,CField4,CField5,CField6,CField7,CField8,CField9,CField10,CField11,CField12,CField13,CField14 from WorkRepPLANS where UserJob=9685 order by id"/>
  </connection>
  <connection id="5" xr16:uid="{00000000-0015-0000-FFFF-FFFF04000000}" keepAlive="1" name="Подключение4" type="5" refreshedVersion="4" savePassword="1" background="1" saveData="1">
    <dbPr connection="Provider=SQLOLEDB.1;Integrated Security=SSPI;Persist Security Info=True;Initial Catalog=budget;Data Source=KLCRFOSQL\SQL2K;Use Procedure for Prepare=1;Auto Translate=True;Packet Size=4096;Workstation ID=KLCRFO-5K03;Use Encryption for Data=False;Tag with column collation when possible=False" command="select Header,FD,Asp,Sct,Chp,BOrg,SSct,Knd,Prgr,Pro,SPro,Ctg,Art,SArt,Itm,CField1,CField2,CField3,CField4,CField5,CField6,CField7,CField8,CField9,CField10,CField11,CField12,CField13,CField14 from WorkRepPLANS where UserJob=9685 order by id"/>
  </connection>
  <connection id="6" xr16:uid="{00000000-0015-0000-FFFF-FFFF05000000}" keepAlive="1" name="Подключение41" type="5" refreshedVersion="4" savePassword="1" background="1" saveData="1">
    <dbPr connection="Provider=SQLOLEDB.1;Integrated Security=SSPI;Persist Security Info=True;Initial Catalog=budget;Data Source=KLCRFOSQL\SQL2K;Use Procedure for Prepare=1;Auto Translate=True;Packet Size=4096;Workstation ID=KLCRFO-5K03;Use Encryption for Data=False;Tag with column collation when possible=False" command="select Header,FD,Asp,Sct,Chp,BOrg,SSct,Knd,Prgr,Pro,SPro,Ctg,Art,SArt,Itm,CField1,CField2,CField3,CField4,CField5,CField6,CField7,CField8,CField9,CField10,CField11,CField12,CField13,CField14 from WorkRepPLANS where UserJob=9685 order by id"/>
  </connection>
</connections>
</file>

<file path=xl/sharedStrings.xml><?xml version="1.0" encoding="utf-8"?>
<sst xmlns="http://schemas.openxmlformats.org/spreadsheetml/2006/main" count="168" uniqueCount="88">
  <si>
    <t>Наименование</t>
  </si>
  <si>
    <t>ДОХОДЫ</t>
  </si>
  <si>
    <t>РАСХОДЫ</t>
  </si>
  <si>
    <t>ДЕФИЦИТ (-);</t>
  </si>
  <si>
    <t>ПРОФИЦИТ (+)</t>
  </si>
  <si>
    <t>Уточненный</t>
  </si>
  <si>
    <t>годовой план</t>
  </si>
  <si>
    <t>Исполнено</t>
  </si>
  <si>
    <t>%</t>
  </si>
  <si>
    <t>Консолидированный бюджет</t>
  </si>
  <si>
    <t>Районный бюджет</t>
  </si>
  <si>
    <t>Бюджеты первичного уровня</t>
  </si>
  <si>
    <t>Бацевичский</t>
  </si>
  <si>
    <t>Долговский</t>
  </si>
  <si>
    <t>Колбчанский</t>
  </si>
  <si>
    <t>Несятский</t>
  </si>
  <si>
    <t>Потокский</t>
  </si>
  <si>
    <t>Налоговые доходы</t>
  </si>
  <si>
    <t>Неналоговые доходы</t>
  </si>
  <si>
    <t>Дотация</t>
  </si>
  <si>
    <t>Субвенции и иные межбюджетные трансферты</t>
  </si>
  <si>
    <t>Рост</t>
  </si>
  <si>
    <t>№ строки</t>
  </si>
  <si>
    <t>Кассовое исполнение</t>
  </si>
  <si>
    <t>ОБЩЕГОСУДАРСТВЕННАЯ ДЕЯТЕЛЬНОСТЬ</t>
  </si>
  <si>
    <t>ЖИЛИЩНО-КОММУНАЛЬНЫЕ УСЛУГИ И ЖИЛИЩНОЕ СТРОИТЕЛЬСТВО</t>
  </si>
  <si>
    <t>Оплата труда</t>
  </si>
  <si>
    <t>Субсидии</t>
  </si>
  <si>
    <t>Капитальные расходы</t>
  </si>
  <si>
    <t>Иные расходы</t>
  </si>
  <si>
    <t>Оплата текущего содержания сооружений благоустройства</t>
  </si>
  <si>
    <t>Нижестоящие бюджеты</t>
  </si>
  <si>
    <t>Общегосударственная деятельность</t>
  </si>
  <si>
    <t xml:space="preserve">Бацевичский </t>
  </si>
  <si>
    <t xml:space="preserve">Долговский </t>
  </si>
  <si>
    <t xml:space="preserve">Колбчанский </t>
  </si>
  <si>
    <t xml:space="preserve">Несятский </t>
  </si>
  <si>
    <t xml:space="preserve">Потокский </t>
  </si>
  <si>
    <t>Оплата коммунальных услуг,трансферты населению</t>
  </si>
  <si>
    <t>уд вес в расх</t>
  </si>
  <si>
    <t>Динамика расходов районного бюджета</t>
  </si>
  <si>
    <t>Структура расходов бюджетов сельских Советов по экономической классификации</t>
  </si>
  <si>
    <t>Динамика расходов бюджетов сельских Советов</t>
  </si>
  <si>
    <t>Расходы по другим разделам</t>
  </si>
  <si>
    <t>Национальная экономика</t>
  </si>
  <si>
    <t>Жилищно коммунальные услуги и жилищное строительство</t>
  </si>
  <si>
    <t>Здравоохранение</t>
  </si>
  <si>
    <t>Образование</t>
  </si>
  <si>
    <t>Социальная политика</t>
  </si>
  <si>
    <t xml:space="preserve">  </t>
  </si>
  <si>
    <t>Долговые обязательства органов местного управления и самоуправления</t>
  </si>
  <si>
    <t>Прирост</t>
  </si>
  <si>
    <t>Ценные бумаги, размещенные местными исполнительными и распорядительными органами на внутреннем финансовом рынке</t>
  </si>
  <si>
    <t>Гарантии местных исполнительных и распорядительных органов, предъявленные к исполнению</t>
  </si>
  <si>
    <t>Бюджетные кредиты</t>
  </si>
  <si>
    <t>Долг органов местного управления и самоуправления (долгосрочный в национальной валюте)</t>
  </si>
  <si>
    <t>ВСЕГО</t>
  </si>
  <si>
    <t>процентов</t>
  </si>
  <si>
    <t>тыс. рублей</t>
  </si>
  <si>
    <t>Структура расходов районного бюджета по функциональной классификации, тыс. рублей</t>
  </si>
  <si>
    <t>Структура доходов районного бюджета, тыс. рублей</t>
  </si>
  <si>
    <t>тыс. руб.</t>
  </si>
  <si>
    <t>Структура расходов районного бюджета по экономической классификации, тыс. рублей</t>
  </si>
  <si>
    <t>Структура расходов бюджетов сельских Советов по функциональной классификации, тыс. рублей</t>
  </si>
  <si>
    <t>Структура расходов бюджетов сельских Советов по экономической классификации, тыс. рублей</t>
  </si>
  <si>
    <t>Структура доходов бюджетов сельских Советов</t>
  </si>
  <si>
    <t>Динамика поступления собственных доходов районного бюджета</t>
  </si>
  <si>
    <t>Долг, гарантированный органами местного управления и самоуправления (долгосрочный в национальной валюте)</t>
  </si>
  <si>
    <t>Динамика поступления собственных доходов по бюджетам сельсоветов</t>
  </si>
  <si>
    <t>Трансферты населению</t>
  </si>
  <si>
    <t>поменять градацию</t>
  </si>
  <si>
    <t>поменять градацию 10 000</t>
  </si>
  <si>
    <t>Лекарства, продукты питания,</t>
  </si>
  <si>
    <t xml:space="preserve"> Оплата комунальных услуг</t>
  </si>
  <si>
    <t>Структура расходов бюджетов сельских Советов за       1 полугодие 2022 года</t>
  </si>
  <si>
    <t>Физическая культура, спорт, культура и СМИ</t>
  </si>
  <si>
    <t>Исполнение бюджета за 9 месяцев  2022 года</t>
  </si>
  <si>
    <t>Доходы 9 месяцев 2021 года</t>
  </si>
  <si>
    <t>Доходы январь-сентябрь 2021 года</t>
  </si>
  <si>
    <t>Доходы январь-сентябрь 2022 года</t>
  </si>
  <si>
    <t>Доходы 9 месяцев 2022 года</t>
  </si>
  <si>
    <t>Расходы 9 месяцев 2021 года</t>
  </si>
  <si>
    <t>Расходы 9 месяцев 2022 года</t>
  </si>
  <si>
    <t>Расходы январь-сентябрь 2021 года</t>
  </si>
  <si>
    <t>Расходы январь-сентябрь 2022 года</t>
  </si>
  <si>
    <t>На 01.10.2021</t>
  </si>
  <si>
    <t>На 01.10.2022</t>
  </si>
  <si>
    <t>Жилищно-коммунальные услуги и жилищное строительство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</si>
</sst>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%"/>
    <numFmt numFmtId="166" formatCode="0.0"/>
    <numFmt numFmtId="167" formatCode="00"/>
    <numFmt numFmtId="168" formatCode="#,##0.000"/>
  </numFmts>
  <fonts count="4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 Cyr"/>
      <charset val="204"/>
    </font>
    <font>
      <b/>
      <sz val="11"/>
      <color indexed="8"/>
      <name val="Times New Roman Cyr"/>
      <charset val="204"/>
    </font>
    <font>
      <sz val="10"/>
      <color indexed="8"/>
      <name val="Times New Roman Cyr"/>
      <charset val="204"/>
    </font>
    <font>
      <b/>
      <i/>
      <u/>
      <sz val="11"/>
      <name val="Times New Roman Cyr"/>
      <charset val="204"/>
    </font>
    <font>
      <b/>
      <i/>
      <sz val="11"/>
      <name val="Times New Roman Cyr"/>
      <charset val="204"/>
    </font>
    <font>
      <b/>
      <sz val="14"/>
      <color indexed="8"/>
      <name val="Times New Roman"/>
      <family val="1"/>
      <charset val="204"/>
    </font>
    <font>
      <b/>
      <i/>
      <u/>
      <sz val="14"/>
      <name val="Times New Roman Cyr"/>
      <charset val="204"/>
    </font>
    <font>
      <sz val="10"/>
      <name val="Times New Roman Cyr"/>
      <charset val="204"/>
    </font>
    <font>
      <sz val="14"/>
      <name val="Times New Roman Cyr"/>
      <charset val="204"/>
    </font>
    <font>
      <sz val="10"/>
      <name val="Times New Roman"/>
      <family val="1"/>
      <charset val="204"/>
    </font>
    <font>
      <b/>
      <sz val="11"/>
      <name val="Times New Roman Cyr"/>
      <charset val="204"/>
    </font>
    <font>
      <sz val="12"/>
      <name val="Times New Roman Cyr"/>
      <charset val="204"/>
    </font>
    <font>
      <sz val="12"/>
      <color theme="1"/>
      <name val="Times New Roman Cyr"/>
      <charset val="204"/>
    </font>
    <font>
      <sz val="12"/>
      <color indexed="8"/>
      <name val="Times New Roman Cyr"/>
      <charset val="204"/>
    </font>
    <font>
      <b/>
      <i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 Cyr"/>
      <charset val="204"/>
    </font>
    <font>
      <b/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name val="Times New Roman Cyr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 Cyr"/>
      <charset val="204"/>
    </font>
    <font>
      <b/>
      <i/>
      <u/>
      <sz val="12"/>
      <name val="Times New Roman Cyr"/>
      <charset val="204"/>
    </font>
    <font>
      <sz val="16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20" fillId="0" borderId="0"/>
  </cellStyleXfs>
  <cellXfs count="160">
    <xf numFmtId="0" fontId="0" fillId="0" borderId="0" xfId="0"/>
    <xf numFmtId="0" fontId="2" fillId="0" borderId="1" xfId="0" applyFont="1" applyBorder="1" applyAlignment="1">
      <alignment horizontal="left" wrapText="1" readingOrder="1"/>
    </xf>
    <xf numFmtId="0" fontId="1" fillId="0" borderId="1" xfId="0" applyFont="1" applyBorder="1" applyAlignment="1">
      <alignment horizontal="left" wrapText="1" readingOrder="1"/>
    </xf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0" fontId="0" fillId="0" borderId="2" xfId="0" applyBorder="1"/>
    <xf numFmtId="0" fontId="0" fillId="0" borderId="2" xfId="0" applyBorder="1" applyAlignment="1">
      <alignment textRotation="90"/>
    </xf>
    <xf numFmtId="0" fontId="6" fillId="0" borderId="2" xfId="0" applyFont="1" applyBorder="1"/>
    <xf numFmtId="0" fontId="6" fillId="0" borderId="2" xfId="0" applyFont="1" applyBorder="1" applyAlignment="1">
      <alignment vertical="justify"/>
    </xf>
    <xf numFmtId="164" fontId="7" fillId="0" borderId="0" xfId="0" applyNumberFormat="1" applyFont="1" applyBorder="1"/>
    <xf numFmtId="164" fontId="5" fillId="0" borderId="2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0" xfId="1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8" fillId="0" borderId="0" xfId="1" applyAlignment="1">
      <alignment vertical="top"/>
    </xf>
    <xf numFmtId="0" fontId="8" fillId="0" borderId="0" xfId="1" applyAlignment="1">
      <alignment vertical="top" wrapText="1"/>
    </xf>
    <xf numFmtId="164" fontId="8" fillId="0" borderId="0" xfId="1" applyNumberFormat="1" applyAlignment="1">
      <alignment horizontal="right" vertical="top"/>
    </xf>
    <xf numFmtId="0" fontId="11" fillId="0" borderId="2" xfId="1" applyFont="1" applyFill="1" applyBorder="1" applyAlignment="1">
      <alignment horizontal="center" vertical="center" textRotation="90" wrapText="1"/>
    </xf>
    <xf numFmtId="0" fontId="12" fillId="0" borderId="2" xfId="1" applyFont="1" applyFill="1" applyBorder="1" applyAlignment="1">
      <alignment horizontal="center" vertical="center" wrapText="1"/>
    </xf>
    <xf numFmtId="164" fontId="12" fillId="0" borderId="2" xfId="1" applyNumberFormat="1" applyFont="1" applyFill="1" applyBorder="1" applyAlignment="1">
      <alignment horizontal="center" vertical="center" wrapText="1"/>
    </xf>
    <xf numFmtId="0" fontId="8" fillId="0" borderId="0" xfId="1" applyAlignment="1">
      <alignment horizontal="center" vertical="top" wrapText="1"/>
    </xf>
    <xf numFmtId="0" fontId="13" fillId="0" borderId="0" xfId="1" applyFont="1" applyFill="1" applyAlignment="1">
      <alignment horizontal="center" vertical="top"/>
    </xf>
    <xf numFmtId="0" fontId="14" fillId="0" borderId="0" xfId="1" applyFont="1" applyAlignment="1">
      <alignment vertical="top" wrapText="1"/>
    </xf>
    <xf numFmtId="0" fontId="16" fillId="0" borderId="0" xfId="1" applyFont="1" applyFill="1" applyAlignment="1">
      <alignment vertical="top"/>
    </xf>
    <xf numFmtId="164" fontId="17" fillId="0" borderId="0" xfId="1" applyNumberFormat="1" applyFont="1" applyAlignment="1">
      <alignment horizontal="right" vertical="top"/>
    </xf>
    <xf numFmtId="0" fontId="18" fillId="0" borderId="0" xfId="1" applyFont="1" applyAlignment="1">
      <alignment vertical="top" wrapText="1"/>
    </xf>
    <xf numFmtId="164" fontId="19" fillId="0" borderId="0" xfId="1" applyNumberFormat="1" applyFont="1" applyAlignment="1">
      <alignment horizontal="right" vertical="top"/>
    </xf>
    <xf numFmtId="0" fontId="19" fillId="0" borderId="0" xfId="1" applyFont="1" applyAlignment="1">
      <alignment vertical="top" wrapText="1"/>
    </xf>
    <xf numFmtId="164" fontId="19" fillId="0" borderId="0" xfId="1" applyNumberFormat="1" applyFont="1" applyFill="1" applyAlignment="1">
      <alignment horizontal="right" vertical="top"/>
    </xf>
    <xf numFmtId="164" fontId="8" fillId="0" borderId="0" xfId="1" applyNumberFormat="1" applyAlignment="1">
      <alignment vertical="top"/>
    </xf>
    <xf numFmtId="0" fontId="16" fillId="0" borderId="0" xfId="2" applyFont="1" applyFill="1" applyAlignment="1">
      <alignment vertical="top"/>
    </xf>
    <xf numFmtId="0" fontId="9" fillId="0" borderId="0" xfId="2" applyFont="1" applyFill="1" applyAlignment="1">
      <alignment vertical="top"/>
    </xf>
    <xf numFmtId="0" fontId="10" fillId="0" borderId="0" xfId="2" applyFont="1" applyFill="1" applyAlignment="1">
      <alignment vertical="top"/>
    </xf>
    <xf numFmtId="0" fontId="20" fillId="0" borderId="0" xfId="2" applyAlignment="1">
      <alignment vertical="top"/>
    </xf>
    <xf numFmtId="0" fontId="20" fillId="0" borderId="0" xfId="2" applyAlignment="1">
      <alignment vertical="top" wrapText="1"/>
    </xf>
    <xf numFmtId="164" fontId="20" fillId="0" borderId="0" xfId="2" applyNumberFormat="1" applyAlignment="1">
      <alignment horizontal="right" vertical="top"/>
    </xf>
    <xf numFmtId="0" fontId="11" fillId="0" borderId="2" xfId="2" applyFont="1" applyFill="1" applyBorder="1" applyAlignment="1">
      <alignment horizontal="center" vertical="center" textRotation="90" wrapText="1"/>
    </xf>
    <xf numFmtId="0" fontId="12" fillId="0" borderId="2" xfId="2" applyFont="1" applyFill="1" applyBorder="1" applyAlignment="1">
      <alignment horizontal="center" vertical="center" wrapText="1"/>
    </xf>
    <xf numFmtId="164" fontId="12" fillId="0" borderId="2" xfId="2" applyNumberFormat="1" applyFont="1" applyFill="1" applyBorder="1" applyAlignment="1">
      <alignment horizontal="center" vertical="center" wrapText="1"/>
    </xf>
    <xf numFmtId="0" fontId="20" fillId="0" borderId="0" xfId="2" applyAlignment="1">
      <alignment horizontal="center" vertical="top" wrapText="1"/>
    </xf>
    <xf numFmtId="0" fontId="13" fillId="0" borderId="0" xfId="2" applyFont="1" applyFill="1" applyAlignment="1">
      <alignment horizontal="center" vertical="top"/>
    </xf>
    <xf numFmtId="0" fontId="14" fillId="0" borderId="0" xfId="2" applyFont="1" applyAlignment="1">
      <alignment vertical="top" wrapText="1"/>
    </xf>
    <xf numFmtId="164" fontId="14" fillId="0" borderId="0" xfId="2" applyNumberFormat="1" applyFont="1" applyAlignment="1">
      <alignment horizontal="right" vertical="top"/>
    </xf>
    <xf numFmtId="0" fontId="15" fillId="0" borderId="0" xfId="2" applyFont="1" applyAlignment="1">
      <alignment vertical="top" wrapText="1"/>
    </xf>
    <xf numFmtId="164" fontId="15" fillId="0" borderId="0" xfId="2" applyNumberFormat="1" applyFont="1" applyAlignment="1">
      <alignment horizontal="right" vertical="top"/>
    </xf>
    <xf numFmtId="0" fontId="21" fillId="0" borderId="2" xfId="2" applyFont="1" applyBorder="1" applyAlignment="1">
      <alignment horizontal="center" vertical="center" wrapText="1"/>
    </xf>
    <xf numFmtId="0" fontId="21" fillId="0" borderId="2" xfId="2" applyFont="1" applyBorder="1" applyAlignment="1">
      <alignment vertical="top" wrapText="1"/>
    </xf>
    <xf numFmtId="164" fontId="21" fillId="0" borderId="2" xfId="2" applyNumberFormat="1" applyFont="1" applyBorder="1" applyAlignment="1">
      <alignment horizontal="right" vertical="top"/>
    </xf>
    <xf numFmtId="164" fontId="20" fillId="0" borderId="0" xfId="2" applyNumberFormat="1" applyAlignment="1">
      <alignment vertical="top"/>
    </xf>
    <xf numFmtId="0" fontId="22" fillId="0" borderId="2" xfId="2" applyFont="1" applyBorder="1" applyAlignment="1">
      <alignment vertical="top" wrapText="1"/>
    </xf>
    <xf numFmtId="164" fontId="22" fillId="0" borderId="2" xfId="2" applyNumberFormat="1" applyFont="1" applyBorder="1" applyAlignment="1">
      <alignment horizontal="right" vertical="top"/>
    </xf>
    <xf numFmtId="164" fontId="24" fillId="0" borderId="2" xfId="2" applyNumberFormat="1" applyFont="1" applyFill="1" applyBorder="1" applyAlignment="1">
      <alignment horizontal="center" vertical="center" textRotation="90" wrapText="1"/>
    </xf>
    <xf numFmtId="0" fontId="23" fillId="0" borderId="2" xfId="0" applyFont="1" applyBorder="1" applyAlignment="1">
      <alignment vertical="center" textRotation="90"/>
    </xf>
    <xf numFmtId="164" fontId="22" fillId="0" borderId="0" xfId="2" applyNumberFormat="1" applyFont="1" applyFill="1" applyBorder="1" applyAlignment="1">
      <alignment horizontal="right" vertical="top"/>
    </xf>
    <xf numFmtId="0" fontId="23" fillId="0" borderId="0" xfId="0" applyFont="1" applyFill="1" applyBorder="1"/>
    <xf numFmtId="164" fontId="23" fillId="0" borderId="2" xfId="0" applyNumberFormat="1" applyFont="1" applyBorder="1"/>
    <xf numFmtId="166" fontId="23" fillId="0" borderId="2" xfId="0" applyNumberFormat="1" applyFont="1" applyBorder="1"/>
    <xf numFmtId="166" fontId="0" fillId="0" borderId="2" xfId="0" applyNumberFormat="1" applyBorder="1"/>
    <xf numFmtId="166" fontId="23" fillId="0" borderId="0" xfId="0" applyNumberFormat="1" applyFont="1" applyFill="1" applyBorder="1"/>
    <xf numFmtId="166" fontId="23" fillId="0" borderId="0" xfId="0" applyNumberFormat="1" applyFont="1"/>
    <xf numFmtId="0" fontId="23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23" fillId="0" borderId="0" xfId="0" applyFont="1" applyAlignment="1"/>
    <xf numFmtId="0" fontId="26" fillId="0" borderId="2" xfId="0" applyFont="1" applyBorder="1"/>
    <xf numFmtId="0" fontId="28" fillId="0" borderId="0" xfId="0" applyFont="1"/>
    <xf numFmtId="0" fontId="19" fillId="0" borderId="2" xfId="1" applyFont="1" applyFill="1" applyBorder="1" applyAlignment="1">
      <alignment vertical="top" wrapText="1"/>
    </xf>
    <xf numFmtId="164" fontId="8" fillId="0" borderId="0" xfId="2" applyNumberFormat="1" applyFont="1" applyAlignment="1">
      <alignment horizontal="right" vertical="top"/>
    </xf>
    <xf numFmtId="0" fontId="5" fillId="0" borderId="3" xfId="0" applyFont="1" applyBorder="1" applyAlignment="1">
      <alignment horizontal="center"/>
    </xf>
    <xf numFmtId="164" fontId="34" fillId="0" borderId="2" xfId="0" applyNumberFormat="1" applyFont="1" applyBorder="1" applyAlignment="1">
      <alignment horizontal="center" wrapText="1"/>
    </xf>
    <xf numFmtId="164" fontId="0" fillId="0" borderId="0" xfId="0" applyNumberFormat="1"/>
    <xf numFmtId="0" fontId="1" fillId="0" borderId="1" xfId="0" applyFont="1" applyBorder="1" applyAlignment="1">
      <alignment horizontal="center" wrapText="1" readingOrder="1"/>
    </xf>
    <xf numFmtId="0" fontId="6" fillId="0" borderId="5" xfId="0" applyFont="1" applyBorder="1" applyAlignment="1">
      <alignment vertical="justify"/>
    </xf>
    <xf numFmtId="0" fontId="6" fillId="0" borderId="5" xfId="0" applyFont="1" applyBorder="1"/>
    <xf numFmtId="0" fontId="6" fillId="0" borderId="5" xfId="0" applyFont="1" applyBorder="1" applyAlignment="1">
      <alignment horizontal="right"/>
    </xf>
    <xf numFmtId="0" fontId="5" fillId="0" borderId="5" xfId="0" applyFont="1" applyBorder="1" applyAlignment="1">
      <alignment vertical="justify"/>
    </xf>
    <xf numFmtId="0" fontId="5" fillId="0" borderId="5" xfId="0" applyFont="1" applyBorder="1"/>
    <xf numFmtId="0" fontId="32" fillId="0" borderId="5" xfId="0" applyFont="1" applyBorder="1" applyAlignment="1">
      <alignment vertical="justify"/>
    </xf>
    <xf numFmtId="0" fontId="32" fillId="0" borderId="5" xfId="0" applyFont="1" applyBorder="1" applyAlignment="1"/>
    <xf numFmtId="164" fontId="3" fillId="0" borderId="0" xfId="0" applyNumberFormat="1" applyFont="1" applyBorder="1" applyAlignment="1">
      <alignment horizontal="center" wrapText="1"/>
    </xf>
    <xf numFmtId="4" fontId="20" fillId="0" borderId="0" xfId="2" applyNumberFormat="1" applyAlignment="1">
      <alignment vertical="top"/>
    </xf>
    <xf numFmtId="4" fontId="15" fillId="0" borderId="0" xfId="1" applyNumberFormat="1" applyFont="1" applyAlignment="1">
      <alignment horizontal="right" vertical="top"/>
    </xf>
    <xf numFmtId="164" fontId="3" fillId="0" borderId="6" xfId="0" applyNumberFormat="1" applyFont="1" applyBorder="1" applyAlignment="1">
      <alignment horizontal="center" wrapText="1"/>
    </xf>
    <xf numFmtId="164" fontId="0" fillId="0" borderId="0" xfId="0" applyNumberFormat="1" applyBorder="1"/>
    <xf numFmtId="0" fontId="0" fillId="0" borderId="0" xfId="0" applyFill="1"/>
    <xf numFmtId="0" fontId="6" fillId="0" borderId="0" xfId="0" applyFont="1" applyAlignment="1">
      <alignment horizontal="right"/>
    </xf>
    <xf numFmtId="0" fontId="0" fillId="3" borderId="0" xfId="0" applyFill="1"/>
    <xf numFmtId="0" fontId="36" fillId="3" borderId="0" xfId="0" applyFont="1" applyFill="1"/>
    <xf numFmtId="0" fontId="38" fillId="0" borderId="0" xfId="0" applyFont="1" applyFill="1"/>
    <xf numFmtId="167" fontId="14" fillId="0" borderId="0" xfId="0" applyNumberFormat="1" applyFont="1" applyAlignment="1">
      <alignment vertical="top"/>
    </xf>
    <xf numFmtId="4" fontId="14" fillId="0" borderId="0" xfId="0" applyNumberFormat="1" applyFont="1" applyAlignment="1">
      <alignment horizontal="right" vertical="top"/>
    </xf>
    <xf numFmtId="167" fontId="15" fillId="0" borderId="0" xfId="0" applyNumberFormat="1" applyFont="1" applyAlignment="1">
      <alignment vertical="top"/>
    </xf>
    <xf numFmtId="4" fontId="15" fillId="0" borderId="0" xfId="0" applyNumberFormat="1" applyFont="1" applyAlignment="1">
      <alignment horizontal="right" vertical="top"/>
    </xf>
    <xf numFmtId="4" fontId="8" fillId="0" borderId="0" xfId="1" applyNumberFormat="1" applyAlignment="1">
      <alignment vertical="top"/>
    </xf>
    <xf numFmtId="4" fontId="17" fillId="0" borderId="0" xfId="0" applyNumberFormat="1" applyFont="1" applyAlignment="1">
      <alignment horizontal="right" vertical="top"/>
    </xf>
    <xf numFmtId="4" fontId="39" fillId="0" borderId="0" xfId="0" applyNumberFormat="1" applyFont="1" applyAlignment="1">
      <alignment horizontal="right" vertical="top"/>
    </xf>
    <xf numFmtId="166" fontId="15" fillId="0" borderId="0" xfId="1" applyNumberFormat="1" applyFont="1" applyAlignment="1">
      <alignment horizontal="right" vertical="top"/>
    </xf>
    <xf numFmtId="166" fontId="20" fillId="0" borderId="0" xfId="2" applyNumberFormat="1" applyAlignment="1">
      <alignment horizontal="right" vertical="top"/>
    </xf>
    <xf numFmtId="164" fontId="41" fillId="0" borderId="2" xfId="0" applyNumberFormat="1" applyFont="1" applyBorder="1"/>
    <xf numFmtId="164" fontId="42" fillId="0" borderId="2" xfId="0" applyNumberFormat="1" applyFont="1" applyBorder="1"/>
    <xf numFmtId="0" fontId="37" fillId="2" borderId="0" xfId="0" applyFont="1" applyFill="1"/>
    <xf numFmtId="0" fontId="0" fillId="2" borderId="0" xfId="0" applyFill="1"/>
    <xf numFmtId="164" fontId="43" fillId="0" borderId="0" xfId="1" applyNumberFormat="1" applyFont="1" applyAlignment="1">
      <alignment horizontal="right" vertical="top"/>
    </xf>
    <xf numFmtId="4" fontId="22" fillId="0" borderId="2" xfId="0" applyNumberFormat="1" applyFont="1" applyBorder="1" applyAlignment="1">
      <alignment horizontal="right" vertical="top"/>
    </xf>
    <xf numFmtId="164" fontId="3" fillId="2" borderId="2" xfId="1" applyNumberFormat="1" applyFont="1" applyFill="1" applyBorder="1" applyAlignment="1">
      <alignment vertical="top"/>
    </xf>
    <xf numFmtId="164" fontId="22" fillId="0" borderId="2" xfId="0" applyNumberFormat="1" applyFont="1" applyBorder="1" applyAlignment="1">
      <alignment horizontal="right" vertical="top"/>
    </xf>
    <xf numFmtId="164" fontId="22" fillId="0" borderId="2" xfId="2" applyNumberFormat="1" applyFont="1" applyBorder="1" applyAlignment="1">
      <alignment horizontal="right"/>
    </xf>
    <xf numFmtId="168" fontId="3" fillId="0" borderId="0" xfId="1" applyNumberFormat="1" applyFont="1" applyAlignment="1">
      <alignment vertical="top"/>
    </xf>
    <xf numFmtId="0" fontId="26" fillId="0" borderId="0" xfId="0" applyFont="1"/>
    <xf numFmtId="0" fontId="26" fillId="0" borderId="2" xfId="0" applyFont="1" applyBorder="1" applyAlignment="1">
      <alignment horizontal="center" wrapText="1"/>
    </xf>
    <xf numFmtId="168" fontId="8" fillId="0" borderId="0" xfId="1" applyNumberFormat="1" applyAlignment="1">
      <alignment vertical="top" wrapText="1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32" fillId="0" borderId="5" xfId="0" applyNumberFormat="1" applyFont="1" applyBorder="1" applyAlignment="1">
      <alignment horizontal="center" vertical="center"/>
    </xf>
    <xf numFmtId="4" fontId="32" fillId="2" borderId="5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 readingOrder="1"/>
    </xf>
    <xf numFmtId="164" fontId="1" fillId="0" borderId="1" xfId="0" applyNumberFormat="1" applyFont="1" applyFill="1" applyBorder="1" applyAlignment="1">
      <alignment horizontal="center" vertical="center" wrapText="1" readingOrder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45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22" fillId="0" borderId="0" xfId="2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33" fillId="0" borderId="2" xfId="0" applyNumberFormat="1" applyFont="1" applyBorder="1" applyAlignment="1">
      <alignment horizontal="center" wrapText="1" readingOrder="1"/>
    </xf>
    <xf numFmtId="166" fontId="0" fillId="0" borderId="0" xfId="0" applyNumberFormat="1" applyBorder="1"/>
    <xf numFmtId="0" fontId="0" fillId="0" borderId="0" xfId="0" applyBorder="1"/>
    <xf numFmtId="164" fontId="1" fillId="0" borderId="0" xfId="0" applyNumberFormat="1" applyFont="1" applyFill="1" applyBorder="1" applyAlignment="1">
      <alignment horizontal="center" vertical="center" wrapText="1" readingOrder="1"/>
    </xf>
    <xf numFmtId="0" fontId="46" fillId="3" borderId="0" xfId="0" applyFont="1" applyFill="1"/>
    <xf numFmtId="0" fontId="40" fillId="3" borderId="0" xfId="0" applyFont="1" applyFill="1"/>
    <xf numFmtId="0" fontId="40" fillId="0" borderId="0" xfId="0" applyFont="1"/>
    <xf numFmtId="168" fontId="22" fillId="0" borderId="2" xfId="2" applyNumberFormat="1" applyFont="1" applyBorder="1" applyAlignment="1">
      <alignment horizontal="right"/>
    </xf>
    <xf numFmtId="168" fontId="23" fillId="0" borderId="2" xfId="0" applyNumberFormat="1" applyFont="1" applyBorder="1"/>
    <xf numFmtId="168" fontId="0" fillId="0" borderId="2" xfId="0" applyNumberFormat="1" applyBorder="1"/>
    <xf numFmtId="0" fontId="8" fillId="0" borderId="0" xfId="1" applyBorder="1" applyAlignment="1">
      <alignment vertical="top"/>
    </xf>
    <xf numFmtId="0" fontId="44" fillId="0" borderId="0" xfId="1" applyFont="1" applyFill="1" applyAlignment="1">
      <alignment vertical="top"/>
    </xf>
    <xf numFmtId="0" fontId="8" fillId="0" borderId="0" xfId="1" applyFill="1" applyAlignment="1">
      <alignment vertical="top"/>
    </xf>
    <xf numFmtId="0" fontId="1" fillId="0" borderId="1" xfId="0" applyFont="1" applyBorder="1" applyAlignment="1">
      <alignment horizont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0" fillId="0" borderId="4" xfId="0" applyBorder="1" applyAlignment="1">
      <alignment horizontal="center"/>
    </xf>
    <xf numFmtId="0" fontId="2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9" fillId="0" borderId="0" xfId="1" applyFont="1" applyFill="1" applyAlignment="1">
      <alignment horizontal="left" vertical="top" wrapText="1"/>
    </xf>
    <xf numFmtId="0" fontId="31" fillId="0" borderId="0" xfId="1" applyFont="1" applyFill="1" applyAlignment="1">
      <alignment horizontal="center" vertical="top" wrapText="1"/>
    </xf>
    <xf numFmtId="0" fontId="10" fillId="0" borderId="0" xfId="1" applyFont="1" applyFill="1" applyAlignment="1">
      <alignment horizontal="center" vertical="top" wrapText="1"/>
    </xf>
    <xf numFmtId="0" fontId="16" fillId="0" borderId="0" xfId="1" applyFont="1" applyFill="1" applyAlignment="1">
      <alignment horizontal="center" vertical="top" wrapText="1"/>
    </xf>
    <xf numFmtId="0" fontId="30" fillId="0" borderId="0" xfId="1" applyFont="1" applyFill="1" applyAlignment="1">
      <alignment horizontal="center" vertical="top" wrapText="1"/>
    </xf>
    <xf numFmtId="0" fontId="10" fillId="0" borderId="0" xfId="1" applyFont="1" applyFill="1" applyAlignment="1">
      <alignment horizontal="right" vertical="top" wrapText="1"/>
    </xf>
    <xf numFmtId="0" fontId="9" fillId="0" borderId="0" xfId="2" applyFont="1" applyFill="1" applyAlignment="1">
      <alignment horizontal="left" vertical="top" wrapText="1"/>
    </xf>
    <xf numFmtId="0" fontId="16" fillId="0" borderId="0" xfId="2" applyFont="1" applyFill="1" applyAlignment="1">
      <alignment horizontal="center" vertical="top" wrapText="1"/>
    </xf>
    <xf numFmtId="0" fontId="10" fillId="0" borderId="0" xfId="2" applyFont="1" applyFill="1" applyAlignment="1">
      <alignment horizontal="center" vertical="top" wrapText="1"/>
    </xf>
    <xf numFmtId="0" fontId="10" fillId="0" borderId="0" xfId="2" applyFont="1" applyFill="1" applyAlignment="1">
      <alignment horizontal="right" vertical="top" wrapText="1"/>
    </xf>
    <xf numFmtId="0" fontId="30" fillId="0" borderId="0" xfId="2" applyFont="1" applyFill="1" applyAlignment="1">
      <alignment horizontal="center" vertical="top" wrapText="1"/>
    </xf>
    <xf numFmtId="0" fontId="30" fillId="0" borderId="0" xfId="2" applyFont="1" applyFill="1" applyAlignment="1">
      <alignment horizontal="center" vertical="center" wrapText="1"/>
    </xf>
    <xf numFmtId="0" fontId="27" fillId="0" borderId="0" xfId="0" applyFont="1" applyAlignment="1">
      <alignment horizontal="center" vertical="justify"/>
    </xf>
    <xf numFmtId="0" fontId="40" fillId="0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35" fillId="0" borderId="5" xfId="0" applyFont="1" applyBorder="1" applyAlignment="1">
      <alignment horizontal="center" vertical="justify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74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914415240865587E-2"/>
          <c:y val="8.9696833744411369E-2"/>
          <c:w val="0.87500023165676843"/>
          <c:h val="0.85120295869107476"/>
        </c:manualLayout>
      </c:layout>
      <c:pie3DChart>
        <c:varyColors val="1"/>
        <c:ser>
          <c:idx val="0"/>
          <c:order val="0"/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0-C3D0-4A6A-942A-CDABFE77535A}"/>
              </c:ext>
            </c:extLst>
          </c:dPt>
          <c:dLbls>
            <c:dLbl>
              <c:idx val="0"/>
              <c:layout>
                <c:manualLayout>
                  <c:x val="4.3066491688538959E-4"/>
                  <c:y val="0.18253754738990943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Налоговые доходы;          </a:t>
                    </a:r>
                  </a:p>
                  <a:p>
                    <a:r>
                      <a:rPr lang="ru-RU"/>
                      <a:t>7 945,1.р.; 33,1%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D0-4A6A-942A-CDABFE77535A}"/>
                </c:ext>
              </c:extLst>
            </c:dLbl>
            <c:dLbl>
              <c:idx val="1"/>
              <c:layout>
                <c:manualLayout>
                  <c:x val="1.0488363387931321E-2"/>
                  <c:y val="-8.1632653061224511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Неналоговые доходы</a:t>
                    </a:r>
                  </a:p>
                  <a:p>
                    <a:r>
                      <a:rPr lang="ru-RU"/>
                      <a:t>1 049,7 т.р.; 4,3%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D0-4A6A-942A-CDABFE77535A}"/>
                </c:ext>
              </c:extLst>
            </c:dLbl>
            <c:dLbl>
              <c:idx val="2"/>
              <c:layout>
                <c:manualLayout>
                  <c:x val="-2.5398075240594927E-3"/>
                  <c:y val="-0.15879556722076407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Дотация; </a:t>
                    </a:r>
                  </a:p>
                  <a:p>
                    <a:r>
                      <a:rPr lang="ru-RU"/>
                      <a:t>13 880,6 т.р.; 57,8%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D0-4A6A-942A-CDABFE77535A}"/>
                </c:ext>
              </c:extLst>
            </c:dLbl>
            <c:dLbl>
              <c:idx val="3"/>
              <c:layout>
                <c:manualLayout>
                  <c:x val="0.264844843709518"/>
                  <c:y val="-9.7518380729116948E-4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Субвенции и иные межбюджетные трансферты; </a:t>
                    </a:r>
                  </a:p>
                  <a:p>
                    <a:r>
                      <a:rPr lang="ru-RU"/>
                      <a:t>1 149,1 т.р.; 4,8%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D0-4A6A-942A-CDABFE7753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'струк дох  р'!$B$4:$B$7</c:f>
              <c:strCache>
                <c:ptCount val="4"/>
                <c:pt idx="0">
                  <c:v>Налоговые доходы</c:v>
                </c:pt>
                <c:pt idx="1">
                  <c:v>Неналоговые доходы</c:v>
                </c:pt>
                <c:pt idx="2">
                  <c:v>Дотация</c:v>
                </c:pt>
                <c:pt idx="3">
                  <c:v>Субвенции и иные межбюджетные трансферты</c:v>
                </c:pt>
              </c:strCache>
            </c:strRef>
          </c:cat>
          <c:val>
            <c:numRef>
              <c:f>'струк дох  р'!$C$4:$C$7</c:f>
              <c:numCache>
                <c:formatCode>#\ ##0.0</c:formatCode>
                <c:ptCount val="4"/>
                <c:pt idx="0">
                  <c:v>7945.1</c:v>
                </c:pt>
                <c:pt idx="1">
                  <c:v>1049.7</c:v>
                </c:pt>
                <c:pt idx="2">
                  <c:v>13880.6</c:v>
                </c:pt>
                <c:pt idx="3">
                  <c:v>1149.0999999999999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D0-4A6A-942A-CDABFE77535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908453871868895"/>
          <c:y val="0.12731481481481483"/>
          <c:w val="0.77661441317182522"/>
          <c:h val="0.72222222222222221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8277054938393449E-2"/>
                  <c:y val="-0.5220873432487606"/>
                </c:manualLayout>
              </c:layout>
              <c:tx>
                <c:rich>
                  <a:bodyPr/>
                  <a:lstStyle/>
                  <a:p>
                    <a:r>
                      <a:rPr lang="ru-RU" sz="1200"/>
                      <a:t>Оплата труда; </a:t>
                    </a:r>
                  </a:p>
                  <a:p>
                    <a:r>
                      <a:rPr lang="ru-RU" sz="1200" baseline="0"/>
                      <a:t>262,0 т.р.; 74,4%</a:t>
                    </a:r>
                    <a:endParaRPr lang="ru-RU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F5-423B-8E60-A5FED7729002}"/>
                </c:ext>
              </c:extLst>
            </c:dLbl>
            <c:dLbl>
              <c:idx val="1"/>
              <c:layout>
                <c:manualLayout>
                  <c:x val="-3.8291398032896315E-2"/>
                  <c:y val="0.4130187372411781"/>
                </c:manualLayout>
              </c:layout>
              <c:tx>
                <c:rich>
                  <a:bodyPr/>
                  <a:lstStyle/>
                  <a:p>
                    <a:r>
                      <a:rPr lang="ru-RU" sz="1200"/>
                      <a:t>Оплата коммунальных услуг,трансферты населению; </a:t>
                    </a:r>
                  </a:p>
                  <a:p>
                    <a:r>
                      <a:rPr lang="ru-RU" sz="1200"/>
                      <a:t>23,0 т.р.; 6,5%</a:t>
                    </a:r>
                    <a:endParaRPr lang="ru-RU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F5-423B-8E60-A5FED7729002}"/>
                </c:ext>
              </c:extLst>
            </c:dLbl>
            <c:dLbl>
              <c:idx val="2"/>
              <c:layout>
                <c:manualLayout>
                  <c:x val="-0.11421522194998622"/>
                  <c:y val="0.12888852435112277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Оплата текущего содержания сооружений благоустройства; 31,5</a:t>
                    </a:r>
                    <a:r>
                      <a:rPr lang="ru-RU" baseline="0"/>
                      <a:t> </a:t>
                    </a:r>
                    <a:r>
                      <a:rPr lang="ru-RU"/>
                      <a:t>т.р.;</a:t>
                    </a:r>
                    <a:r>
                      <a:rPr lang="ru-RU" baseline="0"/>
                      <a:t> 9,0</a:t>
                    </a:r>
                    <a:r>
                      <a:rPr lang="ru-RU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F5-423B-8E60-A5FED7729002}"/>
                </c:ext>
              </c:extLst>
            </c:dLbl>
            <c:dLbl>
              <c:idx val="3"/>
              <c:layout>
                <c:manualLayout>
                  <c:x val="-6.7998081992403842E-2"/>
                  <c:y val="-1.645158938466025E-3"/>
                </c:manualLayout>
              </c:layout>
              <c:tx>
                <c:rich>
                  <a:bodyPr/>
                  <a:lstStyle/>
                  <a:p>
                    <a:r>
                      <a:rPr lang="ru-RU" sz="1200"/>
                      <a:t>Иные расходы; </a:t>
                    </a:r>
                  </a:p>
                  <a:p>
                    <a:r>
                      <a:rPr lang="ru-RU" sz="1200"/>
                      <a:t>35,6 т.р.; 10,1%</a:t>
                    </a:r>
                    <a:endParaRPr lang="ru-RU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F5-423B-8E60-A5FED77290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'эк советы'!$B$10:$B$13</c:f>
              <c:strCache>
                <c:ptCount val="4"/>
                <c:pt idx="0">
                  <c:v>Оплата труда</c:v>
                </c:pt>
                <c:pt idx="1">
                  <c:v>Оплата коммунальных услуг,трансферты населению</c:v>
                </c:pt>
                <c:pt idx="2">
                  <c:v>Оплата текущего содержания сооружений благоустройства</c:v>
                </c:pt>
                <c:pt idx="3">
                  <c:v>Иные расходы</c:v>
                </c:pt>
              </c:strCache>
            </c:strRef>
          </c:cat>
          <c:val>
            <c:numRef>
              <c:f>'эк советы'!$C$10:$C$13</c:f>
              <c:numCache>
                <c:formatCode>#\ ##0.0</c:formatCode>
                <c:ptCount val="4"/>
                <c:pt idx="0">
                  <c:v>262</c:v>
                </c:pt>
                <c:pt idx="1">
                  <c:v>23</c:v>
                </c:pt>
                <c:pt idx="2">
                  <c:v>31.5</c:v>
                </c:pt>
                <c:pt idx="3">
                  <c:v>35.6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F5-423B-8E60-A5FED772900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'эк в проц'!$B$19</c:f>
              <c:strCache>
                <c:ptCount val="1"/>
                <c:pt idx="0">
                  <c:v>Оплата труда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'эк в проц'!$C$18:$G$18</c:f>
              <c:strCache>
                <c:ptCount val="5"/>
                <c:pt idx="0">
                  <c:v>Бацевичский</c:v>
                </c:pt>
                <c:pt idx="1">
                  <c:v>Долговский</c:v>
                </c:pt>
                <c:pt idx="2">
                  <c:v>Колбчанский</c:v>
                </c:pt>
                <c:pt idx="3">
                  <c:v>Несятский</c:v>
                </c:pt>
                <c:pt idx="4">
                  <c:v>Потокский</c:v>
                </c:pt>
              </c:strCache>
            </c:strRef>
          </c:cat>
          <c:val>
            <c:numRef>
              <c:f>'эк в проц'!$C$19:$G$19</c:f>
              <c:numCache>
                <c:formatCode>#\ ##0.0</c:formatCode>
                <c:ptCount val="5"/>
                <c:pt idx="0">
                  <c:v>73.400000000000006</c:v>
                </c:pt>
                <c:pt idx="1">
                  <c:v>72</c:v>
                </c:pt>
                <c:pt idx="2">
                  <c:v>70.3</c:v>
                </c:pt>
                <c:pt idx="3" formatCode="0.0">
                  <c:v>82.3</c:v>
                </c:pt>
                <c:pt idx="4">
                  <c:v>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C-4C3F-ADC3-E38F5D7FE4C1}"/>
            </c:ext>
          </c:extLst>
        </c:ser>
        <c:ser>
          <c:idx val="1"/>
          <c:order val="1"/>
          <c:tx>
            <c:strRef>
              <c:f>'эк в проц'!$B$20</c:f>
              <c:strCache>
                <c:ptCount val="1"/>
                <c:pt idx="0">
                  <c:v>Оплата коммунальных услуг,трансферты населению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'эк в проц'!$C$18:$G$18</c:f>
              <c:strCache>
                <c:ptCount val="5"/>
                <c:pt idx="0">
                  <c:v>Бацевичский</c:v>
                </c:pt>
                <c:pt idx="1">
                  <c:v>Долговский</c:v>
                </c:pt>
                <c:pt idx="2">
                  <c:v>Колбчанский</c:v>
                </c:pt>
                <c:pt idx="3">
                  <c:v>Несятский</c:v>
                </c:pt>
                <c:pt idx="4">
                  <c:v>Потокский</c:v>
                </c:pt>
              </c:strCache>
            </c:strRef>
          </c:cat>
          <c:val>
            <c:numRef>
              <c:f>'эк в проц'!$C$20:$G$20</c:f>
              <c:numCache>
                <c:formatCode>#\ ##0.0</c:formatCode>
                <c:ptCount val="5"/>
                <c:pt idx="0">
                  <c:v>4.5</c:v>
                </c:pt>
                <c:pt idx="1">
                  <c:v>9.1999999999999993</c:v>
                </c:pt>
                <c:pt idx="2">
                  <c:v>12.4</c:v>
                </c:pt>
                <c:pt idx="3" formatCode="0.0">
                  <c:v>2</c:v>
                </c:pt>
                <c:pt idx="4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7C-4C3F-ADC3-E38F5D7FE4C1}"/>
            </c:ext>
          </c:extLst>
        </c:ser>
        <c:ser>
          <c:idx val="2"/>
          <c:order val="2"/>
          <c:tx>
            <c:strRef>
              <c:f>'эк в проц'!$B$21</c:f>
              <c:strCache>
                <c:ptCount val="1"/>
                <c:pt idx="0">
                  <c:v>Оплата текущего содержания сооружений благоустройства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'эк в проц'!$C$18:$G$18</c:f>
              <c:strCache>
                <c:ptCount val="5"/>
                <c:pt idx="0">
                  <c:v>Бацевичский</c:v>
                </c:pt>
                <c:pt idx="1">
                  <c:v>Долговский</c:v>
                </c:pt>
                <c:pt idx="2">
                  <c:v>Колбчанский</c:v>
                </c:pt>
                <c:pt idx="3">
                  <c:v>Несятский</c:v>
                </c:pt>
                <c:pt idx="4">
                  <c:v>Потокский</c:v>
                </c:pt>
              </c:strCache>
            </c:strRef>
          </c:cat>
          <c:val>
            <c:numRef>
              <c:f>'эк в проц'!$C$21:$G$21</c:f>
              <c:numCache>
                <c:formatCode>#\ ##0.0</c:formatCode>
                <c:ptCount val="5"/>
                <c:pt idx="0">
                  <c:v>10</c:v>
                </c:pt>
                <c:pt idx="1">
                  <c:v>9.3000000000000007</c:v>
                </c:pt>
                <c:pt idx="2">
                  <c:v>8.3000000000000007</c:v>
                </c:pt>
                <c:pt idx="3" formatCode="0.0">
                  <c:v>8.4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7C-4C3F-ADC3-E38F5D7FE4C1}"/>
            </c:ext>
          </c:extLst>
        </c:ser>
        <c:ser>
          <c:idx val="3"/>
          <c:order val="3"/>
          <c:tx>
            <c:strRef>
              <c:f>'эк в проц'!$B$22</c:f>
              <c:strCache>
                <c:ptCount val="1"/>
                <c:pt idx="0">
                  <c:v>Иные расходы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'эк в проц'!$C$18:$G$18</c:f>
              <c:strCache>
                <c:ptCount val="5"/>
                <c:pt idx="0">
                  <c:v>Бацевичский</c:v>
                </c:pt>
                <c:pt idx="1">
                  <c:v>Долговский</c:v>
                </c:pt>
                <c:pt idx="2">
                  <c:v>Колбчанский</c:v>
                </c:pt>
                <c:pt idx="3">
                  <c:v>Несятский</c:v>
                </c:pt>
                <c:pt idx="4">
                  <c:v>Потокский</c:v>
                </c:pt>
              </c:strCache>
            </c:strRef>
          </c:cat>
          <c:val>
            <c:numRef>
              <c:f>'эк в проц'!$C$22:$G$22</c:f>
              <c:numCache>
                <c:formatCode>#\ ##0.0</c:formatCode>
                <c:ptCount val="5"/>
                <c:pt idx="0">
                  <c:v>12.1</c:v>
                </c:pt>
                <c:pt idx="1">
                  <c:v>9.5</c:v>
                </c:pt>
                <c:pt idx="2">
                  <c:v>9</c:v>
                </c:pt>
                <c:pt idx="3" formatCode="0.0">
                  <c:v>7.3</c:v>
                </c:pt>
                <c:pt idx="4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7C-4C3F-ADC3-E38F5D7FE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7832192"/>
        <c:axId val="147846272"/>
        <c:axId val="0"/>
      </c:bar3DChart>
      <c:catAx>
        <c:axId val="147832192"/>
        <c:scaling>
          <c:orientation val="minMax"/>
        </c:scaling>
        <c:delete val="0"/>
        <c:axPos val="b"/>
        <c:numFmt formatCode="\О\с\н\о\в\н\о\й" sourceLinked="0"/>
        <c:majorTickMark val="out"/>
        <c:minorTickMark val="none"/>
        <c:tickLblPos val="nextTo"/>
        <c:crossAx val="147846272"/>
        <c:crosses val="autoZero"/>
        <c:auto val="1"/>
        <c:lblAlgn val="ctr"/>
        <c:lblOffset val="100"/>
        <c:noMultiLvlLbl val="0"/>
      </c:catAx>
      <c:valAx>
        <c:axId val="147846272"/>
        <c:scaling>
          <c:orientation val="minMax"/>
          <c:max val="100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147832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'динам расх район'!$B$5</c:f>
              <c:strCache>
                <c:ptCount val="1"/>
                <c:pt idx="0">
                  <c:v>Расходы январь-сентябрь 2021 года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val>
            <c:numRef>
              <c:f>'динам расх район'!$B$6</c:f>
              <c:numCache>
                <c:formatCode>#\ ##0.0</c:formatCode>
                <c:ptCount val="1"/>
                <c:pt idx="0">
                  <c:v>21746.3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E-4F4C-BC18-048C52E50C6A}"/>
            </c:ext>
          </c:extLst>
        </c:ser>
        <c:ser>
          <c:idx val="1"/>
          <c:order val="1"/>
          <c:tx>
            <c:strRef>
              <c:f>'динам расх район'!$C$5</c:f>
              <c:strCache>
                <c:ptCount val="1"/>
                <c:pt idx="0">
                  <c:v>Расходы январь-сентябрь 2022 года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val>
            <c:numRef>
              <c:f>'динам расх район'!$C$6</c:f>
              <c:numCache>
                <c:formatCode>#\ ##0.0</c:formatCode>
                <c:ptCount val="1"/>
                <c:pt idx="0">
                  <c:v>23719.3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DE-4F4C-BC18-048C52E50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91136"/>
        <c:axId val="147301120"/>
        <c:axId val="0"/>
      </c:bar3DChart>
      <c:catAx>
        <c:axId val="147291136"/>
        <c:scaling>
          <c:orientation val="minMax"/>
        </c:scaling>
        <c:delete val="1"/>
        <c:axPos val="b"/>
        <c:majorTickMark val="none"/>
        <c:minorTickMark val="none"/>
        <c:tickLblPos val="nextTo"/>
        <c:crossAx val="147301120"/>
        <c:crosses val="autoZero"/>
        <c:auto val="1"/>
        <c:lblAlgn val="ctr"/>
        <c:lblOffset val="100"/>
        <c:noMultiLvlLbl val="0"/>
      </c:catAx>
      <c:valAx>
        <c:axId val="147301120"/>
        <c:scaling>
          <c:orientation val="minMax"/>
          <c:max val="1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729113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'динам  расх совет'!$C$5</c:f>
              <c:strCache>
                <c:ptCount val="1"/>
                <c:pt idx="0">
                  <c:v>Расходы 9 месяцев 2021 года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strRef>
              <c:f>'динам  расх совет'!$B$6:$B$10</c:f>
              <c:strCache>
                <c:ptCount val="5"/>
                <c:pt idx="0">
                  <c:v>Бацевичский</c:v>
                </c:pt>
                <c:pt idx="1">
                  <c:v>Долговский</c:v>
                </c:pt>
                <c:pt idx="2">
                  <c:v>Колбчанский</c:v>
                </c:pt>
                <c:pt idx="3">
                  <c:v>Несятский</c:v>
                </c:pt>
                <c:pt idx="4">
                  <c:v>Потокский</c:v>
                </c:pt>
              </c:strCache>
            </c:strRef>
          </c:cat>
          <c:val>
            <c:numRef>
              <c:f>'динам  расх совет'!$C$6:$C$10</c:f>
              <c:numCache>
                <c:formatCode>#\ ##0.0</c:formatCode>
                <c:ptCount val="5"/>
                <c:pt idx="0">
                  <c:v>61.7</c:v>
                </c:pt>
                <c:pt idx="1">
                  <c:v>61.9</c:v>
                </c:pt>
                <c:pt idx="2">
                  <c:v>65.900000000000006</c:v>
                </c:pt>
                <c:pt idx="3">
                  <c:v>86</c:v>
                </c:pt>
                <c:pt idx="4">
                  <c:v>99.7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82-4066-A46A-F72D084DD1D1}"/>
            </c:ext>
          </c:extLst>
        </c:ser>
        <c:ser>
          <c:idx val="1"/>
          <c:order val="1"/>
          <c:tx>
            <c:strRef>
              <c:f>'динам  расх совет'!$D$5</c:f>
              <c:strCache>
                <c:ptCount val="1"/>
                <c:pt idx="0">
                  <c:v>Расходы 9 месяцев 2022 года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strRef>
              <c:f>'динам  расх совет'!$B$6:$B$10</c:f>
              <c:strCache>
                <c:ptCount val="5"/>
                <c:pt idx="0">
                  <c:v>Бацевичский</c:v>
                </c:pt>
                <c:pt idx="1">
                  <c:v>Долговский</c:v>
                </c:pt>
                <c:pt idx="2">
                  <c:v>Колбчанский</c:v>
                </c:pt>
                <c:pt idx="3">
                  <c:v>Несятский</c:v>
                </c:pt>
                <c:pt idx="4">
                  <c:v>Потокский</c:v>
                </c:pt>
              </c:strCache>
            </c:strRef>
          </c:cat>
          <c:val>
            <c:numRef>
              <c:f>'динам  расх совет'!$D$6:$D$10</c:f>
              <c:numCache>
                <c:formatCode>#\ ##0.0</c:formatCode>
                <c:ptCount val="5"/>
                <c:pt idx="0">
                  <c:v>62.2</c:v>
                </c:pt>
                <c:pt idx="1">
                  <c:v>68.7</c:v>
                </c:pt>
                <c:pt idx="2">
                  <c:v>67.7</c:v>
                </c:pt>
                <c:pt idx="3">
                  <c:v>88.8</c:v>
                </c:pt>
                <c:pt idx="4">
                  <c:v>64.7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82-4066-A46A-F72D084DD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8159104"/>
        <c:axId val="148164992"/>
        <c:axId val="0"/>
      </c:bar3DChart>
      <c:catAx>
        <c:axId val="148159104"/>
        <c:scaling>
          <c:orientation val="minMax"/>
        </c:scaling>
        <c:delete val="0"/>
        <c:axPos val="b"/>
        <c:numFmt formatCode="\О\с\н\о\в\н\о\й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8164992"/>
        <c:crosses val="autoZero"/>
        <c:auto val="1"/>
        <c:lblAlgn val="ctr"/>
        <c:lblOffset val="100"/>
        <c:noMultiLvlLbl val="0"/>
      </c:catAx>
      <c:valAx>
        <c:axId val="14816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815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'Стр дох сов'!$I$6</c:f>
              <c:strCache>
                <c:ptCount val="1"/>
                <c:pt idx="0">
                  <c:v>Налоговые доходы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'Стр дох сов'!$J$5:$N$5</c:f>
              <c:strCache>
                <c:ptCount val="5"/>
                <c:pt idx="0">
                  <c:v>Бацевичский</c:v>
                </c:pt>
                <c:pt idx="1">
                  <c:v>Долговский</c:v>
                </c:pt>
                <c:pt idx="2">
                  <c:v>Колбчанский</c:v>
                </c:pt>
                <c:pt idx="3">
                  <c:v>Несятский</c:v>
                </c:pt>
                <c:pt idx="4">
                  <c:v>Потокский</c:v>
                </c:pt>
              </c:strCache>
            </c:strRef>
          </c:cat>
          <c:val>
            <c:numRef>
              <c:f>'Стр дох сов'!$J$6:$N$6</c:f>
              <c:numCache>
                <c:formatCode>0.0</c:formatCode>
                <c:ptCount val="5"/>
                <c:pt idx="0">
                  <c:v>88.3</c:v>
                </c:pt>
                <c:pt idx="1">
                  <c:v>80.400000000000006</c:v>
                </c:pt>
                <c:pt idx="2">
                  <c:v>80.099999999999994</c:v>
                </c:pt>
                <c:pt idx="3">
                  <c:v>67.2</c:v>
                </c:pt>
                <c:pt idx="4">
                  <c:v>81.3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3-4DDA-9351-D3B72A817FC2}"/>
            </c:ext>
          </c:extLst>
        </c:ser>
        <c:ser>
          <c:idx val="1"/>
          <c:order val="1"/>
          <c:tx>
            <c:strRef>
              <c:f>'Стр дох сов'!$I$7</c:f>
              <c:strCache>
                <c:ptCount val="1"/>
                <c:pt idx="0">
                  <c:v>Неналоговые доходы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'Стр дох сов'!$J$5:$N$5</c:f>
              <c:strCache>
                <c:ptCount val="5"/>
                <c:pt idx="0">
                  <c:v>Бацевичский</c:v>
                </c:pt>
                <c:pt idx="1">
                  <c:v>Долговский</c:v>
                </c:pt>
                <c:pt idx="2">
                  <c:v>Колбчанский</c:v>
                </c:pt>
                <c:pt idx="3">
                  <c:v>Несятский</c:v>
                </c:pt>
                <c:pt idx="4">
                  <c:v>Потокский</c:v>
                </c:pt>
              </c:strCache>
            </c:strRef>
          </c:cat>
          <c:val>
            <c:numRef>
              <c:f>'Стр дох сов'!$J$7:$N$7</c:f>
              <c:numCache>
                <c:formatCode>0.0</c:formatCode>
                <c:ptCount val="5"/>
                <c:pt idx="0">
                  <c:v>0.4</c:v>
                </c:pt>
                <c:pt idx="1">
                  <c:v>0.4</c:v>
                </c:pt>
                <c:pt idx="2">
                  <c:v>1.5</c:v>
                </c:pt>
                <c:pt idx="3">
                  <c:v>1.9</c:v>
                </c:pt>
                <c:pt idx="4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63-4DDA-9351-D3B72A817FC2}"/>
            </c:ext>
          </c:extLst>
        </c:ser>
        <c:ser>
          <c:idx val="2"/>
          <c:order val="2"/>
          <c:tx>
            <c:strRef>
              <c:f>'Стр дох сов'!$I$8</c:f>
              <c:strCache>
                <c:ptCount val="1"/>
                <c:pt idx="0">
                  <c:v>Дотация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'Стр дох сов'!$J$5:$N$5</c:f>
              <c:strCache>
                <c:ptCount val="5"/>
                <c:pt idx="0">
                  <c:v>Бацевичский</c:v>
                </c:pt>
                <c:pt idx="1">
                  <c:v>Долговский</c:v>
                </c:pt>
                <c:pt idx="2">
                  <c:v>Колбчанский</c:v>
                </c:pt>
                <c:pt idx="3">
                  <c:v>Несятский</c:v>
                </c:pt>
                <c:pt idx="4">
                  <c:v>Потокский</c:v>
                </c:pt>
              </c:strCache>
            </c:strRef>
          </c:cat>
          <c:val>
            <c:numRef>
              <c:f>'Стр дох сов'!$J$8:$N$8</c:f>
              <c:numCache>
                <c:formatCode>0.0</c:formatCode>
                <c:ptCount val="5"/>
                <c:pt idx="0">
                  <c:v>11.3</c:v>
                </c:pt>
                <c:pt idx="1">
                  <c:v>19.2</c:v>
                </c:pt>
                <c:pt idx="2">
                  <c:v>18.399999999999999</c:v>
                </c:pt>
                <c:pt idx="3">
                  <c:v>30.9</c:v>
                </c:pt>
                <c:pt idx="4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63-4DDA-9351-D3B72A817FC2}"/>
            </c:ext>
          </c:extLst>
        </c:ser>
        <c:ser>
          <c:idx val="3"/>
          <c:order val="3"/>
          <c:tx>
            <c:strRef>
              <c:f>'Стр дох сов'!$I$9</c:f>
              <c:strCache>
                <c:ptCount val="1"/>
                <c:pt idx="0">
                  <c:v>Субвенции и иные межбюджетные трансферты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'Стр дох сов'!$J$5:$N$5</c:f>
              <c:strCache>
                <c:ptCount val="5"/>
                <c:pt idx="0">
                  <c:v>Бацевичский</c:v>
                </c:pt>
                <c:pt idx="1">
                  <c:v>Долговский</c:v>
                </c:pt>
                <c:pt idx="2">
                  <c:v>Колбчанский</c:v>
                </c:pt>
                <c:pt idx="3">
                  <c:v>Несятский</c:v>
                </c:pt>
                <c:pt idx="4">
                  <c:v>Потокский</c:v>
                </c:pt>
              </c:strCache>
            </c:strRef>
          </c:cat>
          <c:val>
            <c:numRef>
              <c:f>'Стр дох сов'!$J$9:$N$9</c:f>
              <c:numCache>
                <c:formatCode>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5E63-4DDA-9351-D3B72A817F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43246080"/>
        <c:axId val="143247616"/>
        <c:axId val="0"/>
      </c:bar3DChart>
      <c:catAx>
        <c:axId val="143246080"/>
        <c:scaling>
          <c:orientation val="minMax"/>
        </c:scaling>
        <c:delete val="0"/>
        <c:axPos val="b"/>
        <c:numFmt formatCode="\О\с\н\о\в\н\о\й" sourceLinked="0"/>
        <c:majorTickMark val="none"/>
        <c:minorTickMark val="none"/>
        <c:tickLblPos val="nextTo"/>
        <c:crossAx val="143247616"/>
        <c:crosses val="autoZero"/>
        <c:auto val="1"/>
        <c:lblAlgn val="ctr"/>
        <c:lblOffset val="100"/>
        <c:noMultiLvlLbl val="0"/>
      </c:catAx>
      <c:valAx>
        <c:axId val="14324761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1432460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'Стр дох сов'!$B$6</c:f>
              <c:strCache>
                <c:ptCount val="1"/>
                <c:pt idx="0">
                  <c:v>Налоговые доходы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'Стр дох сов'!$C$5:$G$5</c:f>
              <c:strCache>
                <c:ptCount val="5"/>
                <c:pt idx="0">
                  <c:v>Бацевичский</c:v>
                </c:pt>
                <c:pt idx="1">
                  <c:v>Долговский</c:v>
                </c:pt>
                <c:pt idx="2">
                  <c:v>Колбчанский</c:v>
                </c:pt>
                <c:pt idx="3">
                  <c:v>Несятский</c:v>
                </c:pt>
                <c:pt idx="4">
                  <c:v>Потокский</c:v>
                </c:pt>
              </c:strCache>
            </c:strRef>
          </c:cat>
          <c:val>
            <c:numRef>
              <c:f>'Стр дох сов'!$C$6:$G$6</c:f>
              <c:numCache>
                <c:formatCode>General</c:formatCode>
                <c:ptCount val="5"/>
                <c:pt idx="0">
                  <c:v>59.5</c:v>
                </c:pt>
                <c:pt idx="1">
                  <c:v>58.4</c:v>
                </c:pt>
                <c:pt idx="2">
                  <c:v>57.8</c:v>
                </c:pt>
                <c:pt idx="3">
                  <c:v>60.3</c:v>
                </c:pt>
                <c:pt idx="4">
                  <c:v>60.8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D-47F2-8C78-E7D61EE5952C}"/>
            </c:ext>
          </c:extLst>
        </c:ser>
        <c:ser>
          <c:idx val="1"/>
          <c:order val="1"/>
          <c:tx>
            <c:strRef>
              <c:f>'Стр дох сов'!$B$7</c:f>
              <c:strCache>
                <c:ptCount val="1"/>
                <c:pt idx="0">
                  <c:v>Неналоговые доходы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'Стр дох сов'!$C$5:$G$5</c:f>
              <c:strCache>
                <c:ptCount val="5"/>
                <c:pt idx="0">
                  <c:v>Бацевичский</c:v>
                </c:pt>
                <c:pt idx="1">
                  <c:v>Долговский</c:v>
                </c:pt>
                <c:pt idx="2">
                  <c:v>Колбчанский</c:v>
                </c:pt>
                <c:pt idx="3">
                  <c:v>Несятский</c:v>
                </c:pt>
                <c:pt idx="4">
                  <c:v>Потокский</c:v>
                </c:pt>
              </c:strCache>
            </c:strRef>
          </c:cat>
          <c:val>
            <c:numRef>
              <c:f>'Стр дох сов'!$C$7:$G$7</c:f>
              <c:numCache>
                <c:formatCode>General</c:formatCode>
                <c:ptCount val="5"/>
                <c:pt idx="0">
                  <c:v>0.3</c:v>
                </c:pt>
                <c:pt idx="1">
                  <c:v>0.3</c:v>
                </c:pt>
                <c:pt idx="2">
                  <c:v>1.1000000000000001</c:v>
                </c:pt>
                <c:pt idx="3">
                  <c:v>1.7</c:v>
                </c:pt>
                <c:pt idx="4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9D-47F2-8C78-E7D61EE5952C}"/>
            </c:ext>
          </c:extLst>
        </c:ser>
        <c:ser>
          <c:idx val="2"/>
          <c:order val="2"/>
          <c:tx>
            <c:strRef>
              <c:f>'Стр дох сов'!$B$8</c:f>
              <c:strCache>
                <c:ptCount val="1"/>
                <c:pt idx="0">
                  <c:v>Дотация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'Стр дох сов'!$C$5:$G$5</c:f>
              <c:strCache>
                <c:ptCount val="5"/>
                <c:pt idx="0">
                  <c:v>Бацевичский</c:v>
                </c:pt>
                <c:pt idx="1">
                  <c:v>Долговский</c:v>
                </c:pt>
                <c:pt idx="2">
                  <c:v>Колбчанский</c:v>
                </c:pt>
                <c:pt idx="3">
                  <c:v>Несятский</c:v>
                </c:pt>
                <c:pt idx="4">
                  <c:v>Потокский</c:v>
                </c:pt>
              </c:strCache>
            </c:strRef>
          </c:cat>
          <c:val>
            <c:numRef>
              <c:f>'Стр дох сов'!$C$8:$G$8</c:f>
              <c:numCache>
                <c:formatCode>General</c:formatCode>
                <c:ptCount val="5"/>
                <c:pt idx="0">
                  <c:v>7.6</c:v>
                </c:pt>
                <c:pt idx="1">
                  <c:v>13.9</c:v>
                </c:pt>
                <c:pt idx="2">
                  <c:v>13.3</c:v>
                </c:pt>
                <c:pt idx="3">
                  <c:v>27.7</c:v>
                </c:pt>
                <c:pt idx="4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9D-47F2-8C78-E7D61EE5952C}"/>
            </c:ext>
          </c:extLst>
        </c:ser>
        <c:ser>
          <c:idx val="3"/>
          <c:order val="3"/>
          <c:tx>
            <c:strRef>
              <c:f>'Стр дох сов'!$B$9</c:f>
              <c:strCache>
                <c:ptCount val="1"/>
                <c:pt idx="0">
                  <c:v>Субвенции и иные межбюджетные трансферты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'Стр дох сов'!$C$5:$G$5</c:f>
              <c:strCache>
                <c:ptCount val="5"/>
                <c:pt idx="0">
                  <c:v>Бацевичский</c:v>
                </c:pt>
                <c:pt idx="1">
                  <c:v>Долговский</c:v>
                </c:pt>
                <c:pt idx="2">
                  <c:v>Колбчанский</c:v>
                </c:pt>
                <c:pt idx="3">
                  <c:v>Несятский</c:v>
                </c:pt>
                <c:pt idx="4">
                  <c:v>Потокский</c:v>
                </c:pt>
              </c:strCache>
            </c:strRef>
          </c:cat>
          <c:val>
            <c:numRef>
              <c:f>'Стр дох сов'!$C$9:$G$9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5E9D-47F2-8C78-E7D61EE595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96043008"/>
        <c:axId val="96044544"/>
        <c:axId val="0"/>
      </c:bar3DChart>
      <c:catAx>
        <c:axId val="96043008"/>
        <c:scaling>
          <c:orientation val="minMax"/>
        </c:scaling>
        <c:delete val="0"/>
        <c:axPos val="b"/>
        <c:numFmt formatCode="\О\с\н\о\в\н\о\й" sourceLinked="0"/>
        <c:majorTickMark val="none"/>
        <c:minorTickMark val="none"/>
        <c:tickLblPos val="nextTo"/>
        <c:crossAx val="96044544"/>
        <c:crosses val="autoZero"/>
        <c:auto val="1"/>
        <c:lblAlgn val="ctr"/>
        <c:lblOffset val="100"/>
        <c:noMultiLvlLbl val="0"/>
      </c:catAx>
      <c:valAx>
        <c:axId val="96044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960430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'динам дох р'!$B$4</c:f>
              <c:strCache>
                <c:ptCount val="1"/>
                <c:pt idx="0">
                  <c:v>Доходы январь-сентябрь 2021 года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val>
            <c:numRef>
              <c:f>'динам дох р'!$B$5</c:f>
              <c:numCache>
                <c:formatCode>#\ ##0.0</c:formatCode>
                <c:ptCount val="1"/>
                <c:pt idx="0">
                  <c:v>7720.8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A-4B5E-AE81-FA98E3CC3E56}"/>
            </c:ext>
          </c:extLst>
        </c:ser>
        <c:ser>
          <c:idx val="1"/>
          <c:order val="1"/>
          <c:tx>
            <c:strRef>
              <c:f>'динам дох р'!$C$4</c:f>
              <c:strCache>
                <c:ptCount val="1"/>
                <c:pt idx="0">
                  <c:v>Доходы январь-сентябрь 2022 года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'динам дох р'!$C$5</c:f>
              <c:numCache>
                <c:formatCode>#\ ##0.0</c:formatCode>
                <c:ptCount val="1"/>
                <c:pt idx="0">
                  <c:v>8994.7999999999993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A-4B5E-AE81-FA98E3CC3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252288"/>
        <c:axId val="144266368"/>
        <c:axId val="0"/>
      </c:bar3DChart>
      <c:catAx>
        <c:axId val="144252288"/>
        <c:scaling>
          <c:orientation val="minMax"/>
        </c:scaling>
        <c:delete val="1"/>
        <c:axPos val="b"/>
        <c:majorTickMark val="out"/>
        <c:minorTickMark val="none"/>
        <c:tickLblPos val="nextTo"/>
        <c:crossAx val="144266368"/>
        <c:crosses val="autoZero"/>
        <c:auto val="1"/>
        <c:lblAlgn val="ctr"/>
        <c:lblOffset val="100"/>
        <c:noMultiLvlLbl val="0"/>
      </c:catAx>
      <c:valAx>
        <c:axId val="144266368"/>
        <c:scaling>
          <c:orientation val="minMax"/>
          <c:min val="1000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144252288"/>
        <c:crosses val="autoZero"/>
        <c:crossBetween val="between"/>
        <c:majorUnit val="500"/>
      </c:valAx>
    </c:plotArea>
    <c:legend>
      <c:legendPos val="r"/>
      <c:overlay val="0"/>
      <c:txPr>
        <a:bodyPr/>
        <a:lstStyle/>
        <a:p>
          <a:pPr>
            <a:defRPr sz="1600"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'динам дох совет'!$C$4</c:f>
              <c:strCache>
                <c:ptCount val="1"/>
                <c:pt idx="0">
                  <c:v>Доходы 9 месяцев 2021 года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strRef>
              <c:f>'динам дох совет'!$B$5:$B$9</c:f>
              <c:strCache>
                <c:ptCount val="5"/>
                <c:pt idx="0">
                  <c:v>Бацевичский</c:v>
                </c:pt>
                <c:pt idx="1">
                  <c:v>Долговский</c:v>
                </c:pt>
                <c:pt idx="2">
                  <c:v>Колбчанский</c:v>
                </c:pt>
                <c:pt idx="3">
                  <c:v>Несятский</c:v>
                </c:pt>
                <c:pt idx="4">
                  <c:v>Потокский</c:v>
                </c:pt>
              </c:strCache>
            </c:strRef>
          </c:cat>
          <c:val>
            <c:numRef>
              <c:f>'динам дох совет'!$C$5:$C$9</c:f>
              <c:numCache>
                <c:formatCode>#\ ##0.0</c:formatCode>
                <c:ptCount val="5"/>
                <c:pt idx="0">
                  <c:v>54.5</c:v>
                </c:pt>
                <c:pt idx="1">
                  <c:v>51.2</c:v>
                </c:pt>
                <c:pt idx="2">
                  <c:v>50.3</c:v>
                </c:pt>
                <c:pt idx="3">
                  <c:v>55.1</c:v>
                </c:pt>
                <c:pt idx="4">
                  <c:v>53.2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0-4833-B324-169CCDD0591A}"/>
            </c:ext>
          </c:extLst>
        </c:ser>
        <c:ser>
          <c:idx val="1"/>
          <c:order val="1"/>
          <c:tx>
            <c:strRef>
              <c:f>'динам дох совет'!$D$4</c:f>
              <c:strCache>
                <c:ptCount val="1"/>
                <c:pt idx="0">
                  <c:v>Доходы 9 месяцев 2022 года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strRef>
              <c:f>'динам дох совет'!$B$5:$B$9</c:f>
              <c:strCache>
                <c:ptCount val="5"/>
                <c:pt idx="0">
                  <c:v>Бацевичский</c:v>
                </c:pt>
                <c:pt idx="1">
                  <c:v>Долговский</c:v>
                </c:pt>
                <c:pt idx="2">
                  <c:v>Колбчанский</c:v>
                </c:pt>
                <c:pt idx="3">
                  <c:v>Несятский</c:v>
                </c:pt>
                <c:pt idx="4">
                  <c:v>Потокский</c:v>
                </c:pt>
              </c:strCache>
            </c:strRef>
          </c:cat>
          <c:val>
            <c:numRef>
              <c:f>'динам дох совет'!$D$5:$D$9</c:f>
              <c:numCache>
                <c:formatCode>#\ ##0.0</c:formatCode>
                <c:ptCount val="5"/>
                <c:pt idx="0">
                  <c:v>59.8</c:v>
                </c:pt>
                <c:pt idx="1">
                  <c:v>58.7</c:v>
                </c:pt>
                <c:pt idx="2">
                  <c:v>59</c:v>
                </c:pt>
                <c:pt idx="3">
                  <c:v>62</c:v>
                </c:pt>
                <c:pt idx="4">
                  <c:v>62.9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10-4833-B324-169CCDD05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604736"/>
        <c:axId val="143631104"/>
        <c:axId val="0"/>
      </c:bar3DChart>
      <c:catAx>
        <c:axId val="143604736"/>
        <c:scaling>
          <c:orientation val="minMax"/>
        </c:scaling>
        <c:delete val="0"/>
        <c:axPos val="b"/>
        <c:numFmt formatCode="\О\с\н\о\в\н\о\й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631104"/>
        <c:crosses val="autoZero"/>
        <c:auto val="1"/>
        <c:lblAlgn val="ctr"/>
        <c:lblOffset val="100"/>
        <c:noMultiLvlLbl val="0"/>
      </c:catAx>
      <c:valAx>
        <c:axId val="1436311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60473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152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9.988024907748566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Общегосударственная деятельность</a:t>
                    </a:r>
                  </a:p>
                  <a:p>
                    <a:r>
                      <a:rPr lang="ru-RU"/>
                      <a:t>2 870,9 т.р.;</a:t>
                    </a:r>
                  </a:p>
                  <a:p>
                    <a:r>
                      <a:rPr lang="ru-RU"/>
                      <a:t>12,1%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02-4010-ACF7-CFEE51FBBD4D}"/>
                </c:ext>
              </c:extLst>
            </c:dLbl>
            <c:dLbl>
              <c:idx val="1"/>
              <c:layout>
                <c:manualLayout>
                  <c:x val="0.16468106965669002"/>
                  <c:y val="5.7054987576269575E-3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Расходы по другим разделам; 59,0 т.р.; 0,2%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30952981277074"/>
                      <c:h val="0.16919710588037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802-4010-ACF7-CFEE51FBBD4D}"/>
                </c:ext>
              </c:extLst>
            </c:dLbl>
            <c:dLbl>
              <c:idx val="2"/>
              <c:layout>
                <c:manualLayout>
                  <c:x val="2.4231247288148648E-2"/>
                  <c:y val="9.6832344250166236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Национальная экономика;</a:t>
                    </a:r>
                  </a:p>
                  <a:p>
                    <a:r>
                      <a:rPr lang="ru-RU"/>
                      <a:t>581,8 т.р.;2,5%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02-4010-ACF7-CFEE51FBBD4D}"/>
                </c:ext>
              </c:extLst>
            </c:dLbl>
            <c:dLbl>
              <c:idx val="3"/>
              <c:layout>
                <c:manualLayout>
                  <c:x val="1.2062834011716417E-2"/>
                  <c:y val="0.12171425887167056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Жилищно коммунальные услуги и жилищное строительство 3 068,9 т..р.; 12,9,%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6972139267346"/>
                      <c:h val="0.173935373421784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802-4010-ACF7-CFEE51FBBD4D}"/>
                </c:ext>
              </c:extLst>
            </c:dLbl>
            <c:dLbl>
              <c:idx val="4"/>
              <c:layout>
                <c:manualLayout>
                  <c:x val="1.2667774588976154E-2"/>
                  <c:y val="-0.33726162967262341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Здравоохранение;</a:t>
                    </a:r>
                  </a:p>
                  <a:p>
                    <a:r>
                      <a:rPr lang="ru-RU"/>
                      <a:t>4 913,0 т.р.;</a:t>
                    </a:r>
                    <a:r>
                      <a:rPr lang="ru-RU" baseline="0"/>
                      <a:t> 20,7</a:t>
                    </a:r>
                    <a:r>
                      <a:rPr lang="ru-RU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02-4010-ACF7-CFEE51FBBD4D}"/>
                </c:ext>
              </c:extLst>
            </c:dLbl>
            <c:dLbl>
              <c:idx val="5"/>
              <c:layout>
                <c:manualLayout>
                  <c:x val="0.15626547798683232"/>
                  <c:y val="-6.7581036227003524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Физическая культура, спорт, СМИ 1 298,7 т..р.; 5,5%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02-4010-ACF7-CFEE51FBBD4D}"/>
                </c:ext>
              </c:extLst>
            </c:dLbl>
            <c:dLbl>
              <c:idx val="6"/>
              <c:layout>
                <c:manualLayout>
                  <c:x val="-3.7403743335501866E-2"/>
                  <c:y val="-0.20233157534482674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Образование</a:t>
                    </a:r>
                  </a:p>
                  <a:p>
                    <a:r>
                      <a:rPr lang="ru-RU"/>
                      <a:t>9 101,2 т.р.;</a:t>
                    </a:r>
                  </a:p>
                  <a:p>
                    <a:r>
                      <a:rPr lang="ru-RU" baseline="0"/>
                      <a:t>38,4%</a:t>
                    </a:r>
                    <a:endParaRPr lang="ru-RU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02-4010-ACF7-CFEE51FBBD4D}"/>
                </c:ext>
              </c:extLst>
            </c:dLbl>
            <c:dLbl>
              <c:idx val="7"/>
              <c:layout>
                <c:manualLayout>
                  <c:x val="1.75493961352657E-2"/>
                  <c:y val="-8.2489835698998162E-3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Социальная политика</a:t>
                    </a:r>
                  </a:p>
                  <a:p>
                    <a:r>
                      <a:rPr lang="ru-RU"/>
                      <a:t>1 825,8т.р.;</a:t>
                    </a:r>
                    <a:r>
                      <a:rPr lang="ru-RU" baseline="0"/>
                      <a:t> </a:t>
                    </a:r>
                  </a:p>
                  <a:p>
                    <a:r>
                      <a:rPr lang="ru-RU" baseline="0"/>
                      <a:t>7,7%</a:t>
                    </a:r>
                    <a:endParaRPr lang="ru-RU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02-4010-ACF7-CFEE51FBBD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'расх рай функц'!$B$7:$B$14</c:f>
              <c:strCache>
                <c:ptCount val="8"/>
                <c:pt idx="0">
                  <c:v>Общегосударственная деятельность</c:v>
                </c:pt>
                <c:pt idx="1">
                  <c:v>Расходы по другим разделам</c:v>
                </c:pt>
                <c:pt idx="2">
                  <c:v>Национальная экономика</c:v>
                </c:pt>
                <c:pt idx="3">
                  <c:v>Жилищно коммунальные услуги и жилищное строительство</c:v>
                </c:pt>
                <c:pt idx="4">
                  <c:v>Здравоохранение</c:v>
                </c:pt>
                <c:pt idx="5">
                  <c:v>Физическая культура, спорт, культура и СМИ</c:v>
                </c:pt>
                <c:pt idx="6">
                  <c:v>Образование</c:v>
                </c:pt>
                <c:pt idx="7">
                  <c:v>Социальная политика</c:v>
                </c:pt>
              </c:strCache>
            </c:strRef>
          </c:cat>
          <c:val>
            <c:numRef>
              <c:f>'расх рай функц'!$C$7:$C$14</c:f>
              <c:numCache>
                <c:formatCode>#\ ##0.0</c:formatCode>
                <c:ptCount val="8"/>
                <c:pt idx="0" formatCode="#,##0.00">
                  <c:v>2870.9</c:v>
                </c:pt>
                <c:pt idx="1">
                  <c:v>59</c:v>
                </c:pt>
                <c:pt idx="2">
                  <c:v>581.79999999999995</c:v>
                </c:pt>
                <c:pt idx="3">
                  <c:v>3068.9</c:v>
                </c:pt>
                <c:pt idx="4">
                  <c:v>4913</c:v>
                </c:pt>
                <c:pt idx="5">
                  <c:v>1298.7</c:v>
                </c:pt>
                <c:pt idx="6">
                  <c:v>9101.2000000000007</c:v>
                </c:pt>
                <c:pt idx="7">
                  <c:v>1825.8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02-4010-ACF7-CFEE51FBBD4D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D6D-4522-9FC5-0B70A390C57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3D6D-4522-9FC5-0B70A390C57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D6D-4522-9FC5-0B70A390C57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D6D-4522-9FC5-0B70A390C57C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3D6D-4522-9FC5-0B70A390C57C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D6D-4522-9FC5-0B70A390C57C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D6D-4522-9FC5-0B70A390C57C}"/>
              </c:ext>
            </c:extLst>
          </c:dPt>
          <c:dLbls>
            <c:dLbl>
              <c:idx val="0"/>
              <c:layout>
                <c:manualLayout>
                  <c:x val="-1.3022147198311263E-2"/>
                  <c:y val="-0.41376022850084915"/>
                </c:manualLayout>
              </c:layout>
              <c:tx>
                <c:rich>
                  <a:bodyPr/>
                  <a:lstStyle/>
                  <a:p>
                    <a:r>
                      <a:rPr lang="ru-RU" sz="1200" b="0" i="0" u="none" strike="noStrike" kern="1200" baseline="0" dirty="0">
                        <a:solidFill>
                          <a:prstClr val="black"/>
                        </a:solidFill>
                      </a:rPr>
                      <a:t>Оплата труда; </a:t>
                    </a:r>
                  </a:p>
                  <a:p>
                    <a:r>
                      <a:rPr lang="ru-RU" sz="1200" b="0" i="0" u="none" strike="noStrike" kern="1200" baseline="0" dirty="0">
                        <a:solidFill>
                          <a:prstClr val="black"/>
                        </a:solidFill>
                      </a:rPr>
                      <a:t>15 435,3 </a:t>
                    </a:r>
                    <a:r>
                      <a:rPr lang="ru-RU" sz="1200" b="0" i="0" u="none" strike="noStrike" kern="1200" baseline="0" dirty="0" err="1">
                        <a:solidFill>
                          <a:prstClr val="black"/>
                        </a:solidFill>
                      </a:rPr>
                      <a:t>т.р</a:t>
                    </a:r>
                    <a:r>
                      <a:rPr lang="ru-RU" sz="1200" b="0" i="0" u="none" strike="noStrike" kern="1200" baseline="0" dirty="0">
                        <a:solidFill>
                          <a:prstClr val="black"/>
                        </a:solidFill>
                      </a:rPr>
                      <a:t>.; 65,1%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6D-4522-9FC5-0B70A390C57C}"/>
                </c:ext>
              </c:extLst>
            </c:dLbl>
            <c:dLbl>
              <c:idx val="1"/>
              <c:layout>
                <c:manualLayout>
                  <c:x val="-4.4385264092321351E-5"/>
                  <c:y val="9.3188976377952759E-2"/>
                </c:manualLayout>
              </c:layout>
              <c:tx>
                <c:rich>
                  <a:bodyPr/>
                  <a:lstStyle/>
                  <a:p>
                    <a:r>
                      <a:rPr lang="ru-RU" sz="1200" b="0" i="0" u="none" strike="noStrike" kern="1200" baseline="0" dirty="0">
                        <a:solidFill>
                          <a:prstClr val="black"/>
                        </a:solidFill>
                      </a:rPr>
                      <a:t>Лекарства, продукты питания, ; </a:t>
                    </a:r>
                  </a:p>
                  <a:p>
                    <a:r>
                      <a:rPr lang="ru-RU" sz="1200" b="0" i="0" u="none" strike="noStrike" kern="1200" baseline="0" dirty="0">
                        <a:solidFill>
                          <a:prstClr val="black"/>
                        </a:solidFill>
                      </a:rPr>
                      <a:t>892,8 </a:t>
                    </a:r>
                    <a:r>
                      <a:rPr lang="ru-RU" sz="1200" b="0" i="0" u="none" strike="noStrike" kern="1200" baseline="0" dirty="0" err="1">
                        <a:solidFill>
                          <a:prstClr val="black"/>
                        </a:solidFill>
                      </a:rPr>
                      <a:t>т.р</a:t>
                    </a:r>
                    <a:r>
                      <a:rPr lang="ru-RU" sz="1200" b="0" i="0" u="none" strike="noStrike" kern="1200" baseline="0" dirty="0">
                        <a:solidFill>
                          <a:prstClr val="black"/>
                        </a:solidFill>
                      </a:rPr>
                      <a:t>.; 3,8%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6D-4522-9FC5-0B70A390C57C}"/>
                </c:ext>
              </c:extLst>
            </c:dLbl>
            <c:dLbl>
              <c:idx val="2"/>
              <c:layout>
                <c:manualLayout>
                  <c:x val="-2.8779684829675918E-2"/>
                  <c:y val="4.3252791930420434E-2"/>
                </c:manualLayout>
              </c:layout>
              <c:tx>
                <c:rich>
                  <a:bodyPr/>
                  <a:lstStyle/>
                  <a:p>
                    <a:r>
                      <a:rPr lang="ru-RU" sz="1200" b="0" i="0" u="none" strike="noStrike" kern="1200" baseline="0" dirty="0">
                        <a:solidFill>
                          <a:prstClr val="black"/>
                        </a:solidFill>
                      </a:rPr>
                      <a:t>Коммунальные расходы; </a:t>
                    </a:r>
                  </a:p>
                  <a:p>
                    <a:r>
                      <a:rPr lang="ru-RU" sz="1200" b="0" i="0" u="none" strike="noStrike" kern="1200" baseline="0" dirty="0">
                        <a:solidFill>
                          <a:prstClr val="black"/>
                        </a:solidFill>
                      </a:rPr>
                      <a:t>1 960,3 </a:t>
                    </a:r>
                    <a:r>
                      <a:rPr lang="ru-RU" sz="1200" b="0" i="0" u="none" strike="noStrike" kern="1200" baseline="0" dirty="0" err="1">
                        <a:solidFill>
                          <a:prstClr val="black"/>
                        </a:solidFill>
                      </a:rPr>
                      <a:t>т.р</a:t>
                    </a:r>
                    <a:r>
                      <a:rPr lang="ru-RU" sz="1200" b="0" i="0" u="none" strike="noStrike" kern="1200" baseline="0" dirty="0">
                        <a:solidFill>
                          <a:prstClr val="black"/>
                        </a:solidFill>
                      </a:rPr>
                      <a:t>; 8,3%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6D-4522-9FC5-0B70A390C57C}"/>
                </c:ext>
              </c:extLst>
            </c:dLbl>
            <c:dLbl>
              <c:idx val="3"/>
              <c:layout>
                <c:manualLayout>
                  <c:x val="-0.17030618842418332"/>
                  <c:y val="5.5990684987905923E-2"/>
                </c:manualLayout>
              </c:layout>
              <c:tx>
                <c:rich>
                  <a:bodyPr/>
                  <a:lstStyle/>
                  <a:p>
                    <a:r>
                      <a:rPr lang="ru-RU" sz="1200" b="0" i="0" u="none" strike="noStrike" kern="1200" baseline="0" dirty="0">
                        <a:solidFill>
                          <a:prstClr val="black"/>
                        </a:solidFill>
                      </a:rPr>
                      <a:t>Трансферты населению; </a:t>
                    </a:r>
                  </a:p>
                  <a:p>
                    <a:r>
                      <a:rPr lang="ru-RU" sz="1200" b="0" i="0" u="none" strike="noStrike" kern="1200" baseline="0" dirty="0">
                        <a:solidFill>
                          <a:prstClr val="black"/>
                        </a:solidFill>
                      </a:rPr>
                      <a:t>962,9 </a:t>
                    </a:r>
                    <a:r>
                      <a:rPr lang="ru-RU" sz="1200" b="0" i="0" u="none" strike="noStrike" kern="1200" baseline="0" dirty="0" err="1">
                        <a:solidFill>
                          <a:prstClr val="black"/>
                        </a:solidFill>
                      </a:rPr>
                      <a:t>т.р</a:t>
                    </a:r>
                    <a:r>
                      <a:rPr lang="ru-RU" sz="1200" b="0" i="0" u="none" strike="noStrike" kern="1200" baseline="0" dirty="0">
                        <a:solidFill>
                          <a:prstClr val="black"/>
                        </a:solidFill>
                      </a:rPr>
                      <a:t>.; 4,0%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6D-4522-9FC5-0B70A390C57C}"/>
                </c:ext>
              </c:extLst>
            </c:dLbl>
            <c:dLbl>
              <c:idx val="4"/>
              <c:layout>
                <c:manualLayout>
                  <c:x val="-0.11182737976661038"/>
                  <c:y val="-3.7292985435644077E-2"/>
                </c:manualLayout>
              </c:layout>
              <c:tx>
                <c:rich>
                  <a:bodyPr/>
                  <a:lstStyle/>
                  <a:p>
                    <a:r>
                      <a:rPr lang="ru-RU" sz="1200" b="0" i="0" u="none" strike="noStrike" kern="1200" baseline="0" dirty="0">
                        <a:solidFill>
                          <a:prstClr val="black"/>
                        </a:solidFill>
                      </a:rPr>
                      <a:t>Субсидии; </a:t>
                    </a:r>
                  </a:p>
                  <a:p>
                    <a:r>
                      <a:rPr lang="ru-RU" sz="1200" b="0" i="0" u="none" strike="noStrike" kern="1200" baseline="0" dirty="0">
                        <a:solidFill>
                          <a:prstClr val="black"/>
                        </a:solidFill>
                      </a:rPr>
                      <a:t>1 472,8 </a:t>
                    </a:r>
                    <a:r>
                      <a:rPr lang="ru-RU" sz="1200" b="0" i="0" u="none" strike="noStrike" kern="1200" baseline="0" dirty="0" err="1">
                        <a:solidFill>
                          <a:prstClr val="black"/>
                        </a:solidFill>
                      </a:rPr>
                      <a:t>т.р</a:t>
                    </a:r>
                    <a:r>
                      <a:rPr lang="ru-RU" sz="1200" b="0" i="0" u="none" strike="noStrike" kern="1200" baseline="0" dirty="0">
                        <a:solidFill>
                          <a:prstClr val="black"/>
                        </a:solidFill>
                      </a:rPr>
                      <a:t>.; 6,2%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6D-4522-9FC5-0B70A390C57C}"/>
                </c:ext>
              </c:extLst>
            </c:dLbl>
            <c:dLbl>
              <c:idx val="5"/>
              <c:layout>
                <c:manualLayout>
                  <c:x val="8.4497660162652699E-2"/>
                  <c:y val="-2.8623591168750965E-2"/>
                </c:manualLayout>
              </c:layout>
              <c:tx>
                <c:rich>
                  <a:bodyPr/>
                  <a:lstStyle/>
                  <a:p>
                    <a:r>
                      <a:rPr lang="ru-RU" sz="1200" b="0" i="0" u="none" strike="noStrike" kern="1200" baseline="0" dirty="0">
                        <a:solidFill>
                          <a:prstClr val="black"/>
                        </a:solidFill>
                      </a:rPr>
                      <a:t>Капитальные расходы; </a:t>
                    </a:r>
                  </a:p>
                  <a:p>
                    <a:r>
                      <a:rPr lang="ru-RU" sz="1200" b="0" i="0" u="none" strike="noStrike" kern="1200" baseline="0" dirty="0">
                        <a:solidFill>
                          <a:prstClr val="black"/>
                        </a:solidFill>
                      </a:rPr>
                      <a:t>1 596,6 </a:t>
                    </a:r>
                    <a:r>
                      <a:rPr lang="ru-RU" sz="1200" b="0" i="0" u="none" strike="noStrike" kern="1200" baseline="0" dirty="0" err="1">
                        <a:solidFill>
                          <a:prstClr val="black"/>
                        </a:solidFill>
                      </a:rPr>
                      <a:t>т.р</a:t>
                    </a:r>
                    <a:r>
                      <a:rPr lang="ru-RU" sz="1200" b="0" i="0" u="none" strike="noStrike" kern="1200" baseline="0" dirty="0">
                        <a:solidFill>
                          <a:prstClr val="black"/>
                        </a:solidFill>
                      </a:rPr>
                      <a:t>.; 6,7%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6D-4522-9FC5-0B70A390C57C}"/>
                </c:ext>
              </c:extLst>
            </c:dLbl>
            <c:dLbl>
              <c:idx val="6"/>
              <c:layout>
                <c:manualLayout>
                  <c:x val="0.15484809405482097"/>
                  <c:y val="-1.823426483454274E-2"/>
                </c:manualLayout>
              </c:layout>
              <c:tx>
                <c:rich>
                  <a:bodyPr/>
                  <a:lstStyle/>
                  <a:p>
                    <a:r>
                      <a:rPr lang="ru-RU" sz="1200" b="0" i="0" u="none" strike="noStrike" kern="1200" baseline="0" dirty="0">
                        <a:solidFill>
                          <a:prstClr val="black"/>
                        </a:solidFill>
                      </a:rPr>
                      <a:t>Иные расходы; </a:t>
                    </a:r>
                  </a:p>
                  <a:p>
                    <a:r>
                      <a:rPr lang="ru-RU" sz="1200" b="0" i="0" u="none" strike="noStrike" kern="1200" baseline="0" dirty="0">
                        <a:solidFill>
                          <a:prstClr val="black"/>
                        </a:solidFill>
                      </a:rPr>
                      <a:t>1 398,6 </a:t>
                    </a:r>
                    <a:r>
                      <a:rPr lang="ru-RU" sz="1200" b="0" i="0" u="none" strike="noStrike" kern="1200" baseline="0" dirty="0" err="1">
                        <a:solidFill>
                          <a:prstClr val="black"/>
                        </a:solidFill>
                      </a:rPr>
                      <a:t>т.р</a:t>
                    </a:r>
                    <a:r>
                      <a:rPr lang="ru-RU" sz="1200" b="0" i="0" u="none" strike="noStrike" kern="1200" baseline="0" dirty="0">
                        <a:solidFill>
                          <a:prstClr val="black"/>
                        </a:solidFill>
                      </a:rPr>
                      <a:t>.; 5,9%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6D-4522-9FC5-0B70A390C5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'Эконом район'!$B$12:$B$18</c:f>
              <c:strCache>
                <c:ptCount val="7"/>
                <c:pt idx="0">
                  <c:v>Оплата труда</c:v>
                </c:pt>
                <c:pt idx="1">
                  <c:v>Лекарства, продукты питания,</c:v>
                </c:pt>
                <c:pt idx="2">
                  <c:v> Оплата комунальных услуг</c:v>
                </c:pt>
                <c:pt idx="3">
                  <c:v>Трансферты населению</c:v>
                </c:pt>
                <c:pt idx="4">
                  <c:v>Субсидии</c:v>
                </c:pt>
                <c:pt idx="5">
                  <c:v>Капитальные расходы</c:v>
                </c:pt>
                <c:pt idx="6">
                  <c:v>Иные расходы</c:v>
                </c:pt>
              </c:strCache>
            </c:strRef>
          </c:cat>
          <c:val>
            <c:numRef>
              <c:f>'Эконом район'!$C$12:$C$18</c:f>
              <c:numCache>
                <c:formatCode>#\ ##0.0</c:formatCode>
                <c:ptCount val="7"/>
                <c:pt idx="0">
                  <c:v>15435.3</c:v>
                </c:pt>
                <c:pt idx="1">
                  <c:v>892.8</c:v>
                </c:pt>
                <c:pt idx="2">
                  <c:v>1960.3</c:v>
                </c:pt>
                <c:pt idx="3">
                  <c:v>962.9</c:v>
                </c:pt>
                <c:pt idx="4">
                  <c:v>1472.8</c:v>
                </c:pt>
                <c:pt idx="5">
                  <c:v>1596.6</c:v>
                </c:pt>
                <c:pt idx="6">
                  <c:v>1398.6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D-4522-9FC5-0B70A390C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663935947400514E-2"/>
          <c:y val="9.9537037037037035E-2"/>
          <c:w val="0.83267212810519897"/>
          <c:h val="0.77314814814814814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549A-44BC-BBA9-E0DFBF94E13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C-549A-44BC-BBA9-E0DFBF94E138}"/>
              </c:ext>
            </c:extLst>
          </c:dPt>
          <c:dLbls>
            <c:dLbl>
              <c:idx val="0"/>
              <c:layout>
                <c:manualLayout>
                  <c:x val="9.7352527903709005E-2"/>
                  <c:y val="-5.27081510644503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C2FE84D1-F354-404C-AF00-F56AC9F01B59}" type="CATEGORYNAME">
                      <a:rPr lang="ru-RU"/>
                      <a:pPr>
                        <a:defRPr/>
                      </a:pPr>
                      <a:t>[ИМЯ КАТЕГОРИИ]</a:t>
                    </a:fld>
                    <a:r>
                      <a:rPr lang="ru-RU" baseline="0"/>
                      <a:t> 320,6 т.р., 91,0%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17885643082495"/>
                      <c:h val="0.21118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49A-44BC-BBA9-E0DFBF94E13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90C634B-F73B-46AB-A609-2900B53C07ED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:   </a:t>
                    </a:r>
                    <a:fld id="{D8DB5033-A925-4004-9F2E-55143FA2C2BB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 т.р., 9,0%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549A-44BC-BBA9-E0DFBF94E13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'советы функц'!$B$11:$B$12</c:f>
              <c:strCache>
                <c:ptCount val="2"/>
                <c:pt idx="0">
                  <c:v>ОБЩЕГОСУДАРСТВЕННАЯ ДЕЯТЕЛЬНОСТЬ</c:v>
                </c:pt>
                <c:pt idx="1">
                  <c:v>ЖИЛИЩНО-КОММУНАЛЬНЫЕ УСЛУГИ И ЖИЛИЩНОЕ СТРОИТЕЛЬСТВО</c:v>
                </c:pt>
              </c:strCache>
            </c:strRef>
          </c:cat>
          <c:val>
            <c:numRef>
              <c:f>'советы функц'!$C$11:$C$12</c:f>
              <c:numCache>
                <c:formatCode>#\ ##0.0</c:formatCode>
                <c:ptCount val="2"/>
                <c:pt idx="0">
                  <c:v>320.60000000000002</c:v>
                </c:pt>
                <c:pt idx="1">
                  <c:v>31.5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49A-44BC-BBA9-E0DFBF94E138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6-549A-44BC-BBA9-E0DFBF94E13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8-549A-44BC-BBA9-E0DFBF94E138}"/>
              </c:ext>
            </c:extLst>
          </c:dPt>
          <c:dLbls>
            <c:dLbl>
              <c:idx val="0"/>
              <c:layout>
                <c:manualLayout>
                  <c:x val="0.11403059466051592"/>
                  <c:y val="-8.7962962962963048E-2"/>
                </c:manualLayout>
              </c:layout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ru-RU"/>
                      <a:t>ОБЩЕГОСУДАРСТВЕННАЯ ДЕЯТЕЛЬНОСТЬ; 234,4 тыс. руб</a:t>
                    </a:r>
                  </a:p>
                </c:rich>
              </c:tx>
              <c:spPr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9A-44BC-BBA9-E0DFBF94E138}"/>
                </c:ext>
              </c:extLst>
            </c:dLbl>
            <c:dLbl>
              <c:idx val="1"/>
              <c:layout>
                <c:manualLayout>
                  <c:x val="-0.15748485984706456"/>
                  <c:y val="9.375E-2"/>
                </c:manualLayout>
              </c:layout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ru-RU"/>
                      <a:t>ЖИЛИЩНО-КОММУНАЛЬНЫЕ УСЛУГИ И ЖИЛИЩНОЕ СТРОИТЕЛЬСТВО; 32,6 тыс. руб.</a:t>
                    </a:r>
                  </a:p>
                </c:rich>
              </c:tx>
              <c:spPr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9A-44BC-BBA9-E0DFBF94E13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'советы функц'!$B$11:$B$12</c:f>
              <c:strCache>
                <c:ptCount val="2"/>
                <c:pt idx="0">
                  <c:v>ОБЩЕГОСУДАРСТВЕННАЯ ДЕЯТЕЛЬНОСТЬ</c:v>
                </c:pt>
                <c:pt idx="1">
                  <c:v>ЖИЛИЩНО-КОММУНАЛЬНЫЕ УСЛУГИ И ЖИЛИЩНОЕ СТРОИТЕЛЬСТВО</c:v>
                </c:pt>
              </c:strCache>
            </c:strRef>
          </c:cat>
          <c:val>
            <c:numRef>
              <c:f>'советы функц'!$C$11:$C$12</c:f>
              <c:numCache>
                <c:formatCode>#\ ##0.0</c:formatCode>
                <c:ptCount val="2"/>
                <c:pt idx="0">
                  <c:v>320.60000000000002</c:v>
                </c:pt>
                <c:pt idx="1">
                  <c:v>31.5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9A-44BC-BBA9-E0DFBF94E138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'советы функ в проц'!$C$9</c:f>
              <c:strCache>
                <c:ptCount val="1"/>
                <c:pt idx="0">
                  <c:v>Общегосударственная деятельность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'советы функ в проц'!$B$10:$B$14</c:f>
              <c:strCache>
                <c:ptCount val="5"/>
                <c:pt idx="0">
                  <c:v>Бацевичский </c:v>
                </c:pt>
                <c:pt idx="1">
                  <c:v>Долговский </c:v>
                </c:pt>
                <c:pt idx="2">
                  <c:v>Колбчанский </c:v>
                </c:pt>
                <c:pt idx="3">
                  <c:v>Несятский </c:v>
                </c:pt>
                <c:pt idx="4">
                  <c:v>Потокский </c:v>
                </c:pt>
              </c:strCache>
            </c:strRef>
          </c:cat>
          <c:val>
            <c:numRef>
              <c:f>'советы функ в проц'!$C$10:$C$14</c:f>
              <c:numCache>
                <c:formatCode>#\ ##0.0</c:formatCode>
                <c:ptCount val="5"/>
                <c:pt idx="0">
                  <c:v>89.9</c:v>
                </c:pt>
                <c:pt idx="1">
                  <c:v>90.7</c:v>
                </c:pt>
                <c:pt idx="2">
                  <c:v>91.8</c:v>
                </c:pt>
                <c:pt idx="3">
                  <c:v>91.6</c:v>
                </c:pt>
                <c:pt idx="4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0-444A-A40C-92D743F9D618}"/>
            </c:ext>
          </c:extLst>
        </c:ser>
        <c:ser>
          <c:idx val="1"/>
          <c:order val="1"/>
          <c:tx>
            <c:strRef>
              <c:f>'советы функ в проц'!$D$9</c:f>
              <c:strCache>
                <c:ptCount val="1"/>
                <c:pt idx="0">
                  <c:v>Жилищно-коммунальные услуги и жилищное строительство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'советы функ в проц'!$B$10:$B$14</c:f>
              <c:strCache>
                <c:ptCount val="5"/>
                <c:pt idx="0">
                  <c:v>Бацевичский </c:v>
                </c:pt>
                <c:pt idx="1">
                  <c:v>Долговский </c:v>
                </c:pt>
                <c:pt idx="2">
                  <c:v>Колбчанский </c:v>
                </c:pt>
                <c:pt idx="3">
                  <c:v>Несятский </c:v>
                </c:pt>
                <c:pt idx="4">
                  <c:v>Потокский </c:v>
                </c:pt>
              </c:strCache>
            </c:strRef>
          </c:cat>
          <c:val>
            <c:numRef>
              <c:f>'советы функ в проц'!$D$10:$D$14</c:f>
              <c:numCache>
                <c:formatCode>#\ ##0.0</c:formatCode>
                <c:ptCount val="5"/>
                <c:pt idx="0">
                  <c:v>10.1</c:v>
                </c:pt>
                <c:pt idx="1">
                  <c:v>9.3000000000000007</c:v>
                </c:pt>
                <c:pt idx="2">
                  <c:v>8.1999999999999993</c:v>
                </c:pt>
                <c:pt idx="3">
                  <c:v>8.4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0-444A-A40C-92D743F9D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6696448"/>
        <c:axId val="146718720"/>
        <c:axId val="0"/>
      </c:bar3DChart>
      <c:catAx>
        <c:axId val="146696448"/>
        <c:scaling>
          <c:orientation val="minMax"/>
        </c:scaling>
        <c:delete val="0"/>
        <c:axPos val="b"/>
        <c:numFmt formatCode="\О\с\н\о\в\н\о\й" sourceLinked="0"/>
        <c:majorTickMark val="out"/>
        <c:minorTickMark val="none"/>
        <c:tickLblPos val="nextTo"/>
        <c:crossAx val="146718720"/>
        <c:crosses val="autoZero"/>
        <c:auto val="1"/>
        <c:lblAlgn val="ctr"/>
        <c:lblOffset val="100"/>
        <c:noMultiLvlLbl val="0"/>
      </c:catAx>
      <c:valAx>
        <c:axId val="146718720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146696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1604960</xdr:colOff>
      <xdr:row>8</xdr:row>
      <xdr:rowOff>74293</xdr:rowOff>
    </xdr:from>
    <xdr:to>
      <xdr:col>8</xdr:col>
      <xdr:colOff>266700</xdr:colOff>
      <xdr:row>29</xdr:row>
      <xdr:rowOff>161924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17</xdr:row>
      <xdr:rowOff>19050</xdr:rowOff>
    </xdr:from>
    <xdr:to>
      <xdr:col>14</xdr:col>
      <xdr:colOff>590550</xdr:colOff>
      <xdr:row>21</xdr:row>
      <xdr:rowOff>142875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1147762</xdr:colOff>
      <xdr:row>7</xdr:row>
      <xdr:rowOff>47624</xdr:rowOff>
    </xdr:from>
    <xdr:to>
      <xdr:col>8</xdr:col>
      <xdr:colOff>83820</xdr:colOff>
      <xdr:row>30</xdr:row>
      <xdr:rowOff>152400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252412</xdr:colOff>
      <xdr:row>12</xdr:row>
      <xdr:rowOff>180975</xdr:rowOff>
    </xdr:from>
    <xdr:to>
      <xdr:col>6</xdr:col>
      <xdr:colOff>180975</xdr:colOff>
      <xdr:row>27</xdr:row>
      <xdr:rowOff>66675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10</xdr:row>
      <xdr:rowOff>66675</xdr:rowOff>
    </xdr:from>
    <xdr:to>
      <xdr:col>14</xdr:col>
      <xdr:colOff>47625</xdr:colOff>
      <xdr:row>28</xdr:row>
      <xdr:rowOff>161925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171450</xdr:colOff>
      <xdr:row>10</xdr:row>
      <xdr:rowOff>57150</xdr:rowOff>
    </xdr:from>
    <xdr:to>
      <xdr:col>7</xdr:col>
      <xdr:colOff>219075</xdr:colOff>
      <xdr:row>29</xdr:row>
      <xdr:rowOff>9525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722779</xdr:colOff>
      <xdr:row>6</xdr:row>
      <xdr:rowOff>40341</xdr:rowOff>
    </xdr:from>
    <xdr:to>
      <xdr:col>6</xdr:col>
      <xdr:colOff>134471</xdr:colOff>
      <xdr:row>18</xdr:row>
      <xdr:rowOff>123265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11</xdr:row>
      <xdr:rowOff>85725</xdr:rowOff>
    </xdr:from>
    <xdr:to>
      <xdr:col>3</xdr:col>
      <xdr:colOff>1438275</xdr:colOff>
      <xdr:row>25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951140</xdr:colOff>
      <xdr:row>14</xdr:row>
      <xdr:rowOff>149676</xdr:rowOff>
    </xdr:from>
    <xdr:to>
      <xdr:col>11</xdr:col>
      <xdr:colOff>272142</xdr:colOff>
      <xdr:row>43</xdr:row>
      <xdr:rowOff>86900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1190623</xdr:colOff>
      <xdr:row>20</xdr:row>
      <xdr:rowOff>57149</xdr:rowOff>
    </xdr:from>
    <xdr:to>
      <xdr:col>15</xdr:col>
      <xdr:colOff>333374</xdr:colOff>
      <xdr:row>54</xdr:row>
      <xdr:rowOff>47625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EDE321E3-CB49-4D20-8578-1C65B6D8A7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8</xdr:row>
      <xdr:rowOff>971550</xdr:rowOff>
    </xdr:from>
    <xdr:to>
      <xdr:col>15</xdr:col>
      <xdr:colOff>304800</xdr:colOff>
      <xdr:row>20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5</xdr:row>
      <xdr:rowOff>0</xdr:rowOff>
    </xdr:from>
    <xdr:to>
      <xdr:col>12</xdr:col>
      <xdr:colOff>104775</xdr:colOff>
      <xdr:row>14</xdr:row>
      <xdr:rowOff>57150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14286</xdr:colOff>
      <xdr:row>8</xdr:row>
      <xdr:rowOff>180975</xdr:rowOff>
    </xdr:from>
    <xdr:to>
      <xdr:col>18</xdr:col>
      <xdr:colOff>114299</xdr:colOff>
      <xdr:row>16</xdr:row>
      <xdr:rowOff>28575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1" applyPatternFormats="1" applyAlignmentFormats="0" applyWidthHeightFormats="0">
  <queryTableRefresh headersInLastRefresh="0" nextId="34">
    <queryTableFields count="2">
      <queryTableField id="1" name="Header"/>
      <queryTableField id="24" dataBound="0" fillFormulas="1"/>
    </queryTableFields>
    <queryTableDeletedFields count="28">
      <deletedField name="CField3"/>
      <deletedField name="CField4"/>
      <deletedField name="CField5"/>
      <deletedField name="CField6"/>
      <deletedField name="CField8"/>
      <deletedField name="CField11"/>
      <deletedField name="CField12"/>
      <deletedField name="CField13"/>
      <deletedField name="Chp"/>
      <deletedField name="BOrg"/>
      <deletedField name="SSct"/>
      <deletedField name="Knd"/>
      <deletedField name="Prgr"/>
      <deletedField name="Pro"/>
      <deletedField name="SPro"/>
      <deletedField name="Ctg"/>
      <deletedField name="Art"/>
      <deletedField name="SArt"/>
      <deletedField name="Itm"/>
      <deletedField name="FD"/>
      <deletedField name="Asp"/>
      <deletedField name="CField1"/>
      <deletedField name="CField2"/>
      <deletedField name="CField7"/>
      <deletedField name="CField10"/>
      <deletedField name="CField14"/>
      <deletedField name="Sct"/>
      <deletedField name="CField9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00000000-0016-0000-0600-000001000000}" autoFormatId="16" applyNumberFormats="0" applyBorderFormats="0" applyFontFormats="1" applyPatternFormats="1" applyAlignmentFormats="0" applyWidthHeightFormats="0">
  <queryTableRefresh nextId="34">
    <queryTableFields count="2">
      <queryTableField id="1" name="Header"/>
      <queryTableField id="24" name="CField9"/>
    </queryTableFields>
    <queryTableDeletedFields count="27">
      <deletedField name="CField3"/>
      <deletedField name="CField4"/>
      <deletedField name="CField5"/>
      <deletedField name="CField6"/>
      <deletedField name="CField8"/>
      <deletedField name="CField11"/>
      <deletedField name="CField12"/>
      <deletedField name="CField13"/>
      <deletedField name="Sct"/>
      <deletedField name="Chp"/>
      <deletedField name="BOrg"/>
      <deletedField name="SSct"/>
      <deletedField name="Knd"/>
      <deletedField name="Prgr"/>
      <deletedField name="Pro"/>
      <deletedField name="SPro"/>
      <deletedField name="Ctg"/>
      <deletedField name="FD"/>
      <deletedField name="Asp"/>
      <deletedField name="CField1"/>
      <deletedField name="CField2"/>
      <deletedField name="CField7"/>
      <deletedField name="CField10"/>
      <deletedField name="CField14"/>
      <deletedField name="Art"/>
      <deletedField name="SArt"/>
      <deletedField name="Itm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00000000-0016-0000-0700-000002000000}" autoFormatId="16" applyNumberFormats="0" applyBorderFormats="0" applyFontFormats="1" applyPatternFormats="1" applyAlignmentFormats="0" applyWidthHeightFormats="0">
  <queryTableRefresh nextId="34">
    <queryTableFields count="2">
      <queryTableField id="1" name="Header"/>
      <queryTableField id="24" name="CField9"/>
    </queryTableFields>
    <queryTableDeletedFields count="27">
      <deletedField name="CField3"/>
      <deletedField name="CField4"/>
      <deletedField name="CField5"/>
      <deletedField name="CField6"/>
      <deletedField name="CField8"/>
      <deletedField name="CField11"/>
      <deletedField name="CField12"/>
      <deletedField name="CField13"/>
      <deletedField name="Chp"/>
      <deletedField name="BOrg"/>
      <deletedField name="SSct"/>
      <deletedField name="Knd"/>
      <deletedField name="Prgr"/>
      <deletedField name="Pro"/>
      <deletedField name="SPro"/>
      <deletedField name="Ctg"/>
      <deletedField name="Art"/>
      <deletedField name="SArt"/>
      <deletedField name="Itm"/>
      <deletedField name="FD"/>
      <deletedField name="Asp"/>
      <deletedField name="CField1"/>
      <deletedField name="CField2"/>
      <deletedField name="CField7"/>
      <deletedField name="Sct"/>
      <deletedField name="CField10"/>
      <deletedField name="CField14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00000000-0016-0000-0800-000003000000}" autoFormatId="16" applyNumberFormats="0" applyBorderFormats="0" applyFontFormats="1" applyPatternFormats="1" applyAlignmentFormats="0" applyWidthHeightFormats="0">
  <queryTableRefresh nextId="34">
    <queryTableFields count="3">
      <queryTableField id="1" name="Header"/>
      <queryTableField id="24" name="CField9"/>
      <queryTableField id="25" name="CField10"/>
    </queryTableFields>
    <queryTableDeletedFields count="26">
      <deletedField name="CField3"/>
      <deletedField name="CField4"/>
      <deletedField name="CField5"/>
      <deletedField name="CField6"/>
      <deletedField name="CField8"/>
      <deletedField name="CField11"/>
      <deletedField name="CField12"/>
      <deletedField name="CField13"/>
      <deletedField name="Chp"/>
      <deletedField name="SSct"/>
      <deletedField name="Knd"/>
      <deletedField name="Prgr"/>
      <deletedField name="Pro"/>
      <deletedField name="SPro"/>
      <deletedField name="Ctg"/>
      <deletedField name="Art"/>
      <deletedField name="SArt"/>
      <deletedField name="Itm"/>
      <deletedField name="FD"/>
      <deletedField name="Asp"/>
      <deletedField name="CField1"/>
      <deletedField name="CField2"/>
      <deletedField name="CField7"/>
      <deletedField name="CField14"/>
      <deletedField name="Sct"/>
      <deletedField name="BOrg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00000000-0016-0000-0900-000004000000}" autoFormatId="16" applyNumberFormats="0" applyBorderFormats="0" applyFontFormats="1" applyPatternFormats="1" applyAlignmentFormats="0" applyWidthHeightFormats="0">
  <queryTableRefresh nextId="34">
    <queryTableFields count="2">
      <queryTableField id="1" name="Header"/>
      <queryTableField id="24" name="CField9"/>
    </queryTableFields>
    <queryTableDeletedFields count="27">
      <deletedField name="CField3"/>
      <deletedField name="CField4"/>
      <deletedField name="CField5"/>
      <deletedField name="CField6"/>
      <deletedField name="CField8"/>
      <deletedField name="CField11"/>
      <deletedField name="CField12"/>
      <deletedField name="CField13"/>
      <deletedField name="Sct"/>
      <deletedField name="Chp"/>
      <deletedField name="BOrg"/>
      <deletedField name="SSct"/>
      <deletedField name="Knd"/>
      <deletedField name="Prgr"/>
      <deletedField name="Pro"/>
      <deletedField name="SPro"/>
      <deletedField name="Ctg"/>
      <deletedField name="FD"/>
      <deletedField name="Asp"/>
      <deletedField name="CField1"/>
      <deletedField name="CField2"/>
      <deletedField name="CField7"/>
      <deletedField name="CField10"/>
      <deletedField name="CField14"/>
      <deletedField name="Art"/>
      <deletedField name="SArt"/>
      <deletedField name="Itm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" xr16:uid="{00000000-0016-0000-0A00-000005000000}" autoFormatId="16" applyNumberFormats="0" applyBorderFormats="0" applyFontFormats="1" applyPatternFormats="1" applyAlignmentFormats="0" applyWidthHeightFormats="0">
  <queryTableRefresh nextId="34">
    <queryTableFields count="2">
      <queryTableField id="1" name="Header"/>
      <queryTableField id="24" name="CField9"/>
    </queryTableFields>
    <queryTableDeletedFields count="27">
      <deletedField name="CField3"/>
      <deletedField name="CField4"/>
      <deletedField name="CField5"/>
      <deletedField name="CField6"/>
      <deletedField name="CField8"/>
      <deletedField name="CField11"/>
      <deletedField name="CField12"/>
      <deletedField name="CField13"/>
      <deletedField name="Sct"/>
      <deletedField name="Chp"/>
      <deletedField name="BOrg"/>
      <deletedField name="SSct"/>
      <deletedField name="Knd"/>
      <deletedField name="Prgr"/>
      <deletedField name="Pro"/>
      <deletedField name="SPro"/>
      <deletedField name="Ctg"/>
      <deletedField name="FD"/>
      <deletedField name="Asp"/>
      <deletedField name="CField1"/>
      <deletedField name="CField2"/>
      <deletedField name="CField7"/>
      <deletedField name="CField10"/>
      <deletedField name="CField14"/>
      <deletedField name="Art"/>
      <deletedField name="SArt"/>
      <deletedField name="Itm"/>
    </queryTableDeletedFields>
  </queryTableRefresh>
</query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2:M16"/>
  <sheetViews>
    <sheetView workbookViewId="0">
      <selection activeCell="G11" sqref="G11:G15"/>
    </sheetView>
  </sheetViews>
  <sheetFormatPr defaultRowHeight="15" x14ac:dyDescent="0.25"/>
  <cols>
    <col min="1" max="1" width="0.28515625" customWidth="1"/>
    <col min="2" max="2" width="20.85546875" customWidth="1"/>
    <col min="3" max="3" width="15.7109375" customWidth="1"/>
    <col min="4" max="4" width="13.5703125" customWidth="1"/>
    <col min="6" max="6" width="14.140625" customWidth="1"/>
    <col min="7" max="7" width="12" customWidth="1"/>
    <col min="8" max="8" width="11.140625" customWidth="1"/>
    <col min="9" max="9" width="13.85546875" customWidth="1"/>
    <col min="10" max="10" width="16.28515625" customWidth="1"/>
    <col min="12" max="12" width="11.85546875" customWidth="1"/>
  </cols>
  <sheetData>
    <row r="2" spans="2:13" ht="18.75" x14ac:dyDescent="0.3">
      <c r="C2" s="3" t="s">
        <v>76</v>
      </c>
    </row>
    <row r="3" spans="2:13" ht="15.75" thickBot="1" x14ac:dyDescent="0.3">
      <c r="J3" s="87" t="s">
        <v>58</v>
      </c>
    </row>
    <row r="4" spans="2:13" ht="15.75" customHeight="1" thickBot="1" x14ac:dyDescent="0.3">
      <c r="B4" s="139" t="s">
        <v>0</v>
      </c>
      <c r="C4" s="140" t="s">
        <v>1</v>
      </c>
      <c r="D4" s="140"/>
      <c r="E4" s="140"/>
      <c r="F4" s="140" t="s">
        <v>2</v>
      </c>
      <c r="G4" s="140"/>
      <c r="H4" s="140"/>
      <c r="I4" s="139" t="s">
        <v>3</v>
      </c>
      <c r="J4" s="139"/>
    </row>
    <row r="5" spans="2:13" ht="16.5" thickBot="1" x14ac:dyDescent="0.3">
      <c r="B5" s="139"/>
      <c r="C5" s="140"/>
      <c r="D5" s="140"/>
      <c r="E5" s="140"/>
      <c r="F5" s="140"/>
      <c r="G5" s="140"/>
      <c r="H5" s="140"/>
      <c r="I5" s="139" t="s">
        <v>4</v>
      </c>
      <c r="J5" s="139"/>
    </row>
    <row r="6" spans="2:13" ht="16.5" thickBot="1" x14ac:dyDescent="0.3">
      <c r="B6" s="139"/>
      <c r="C6" s="73" t="s">
        <v>5</v>
      </c>
      <c r="D6" s="139" t="s">
        <v>7</v>
      </c>
      <c r="E6" s="139" t="s">
        <v>8</v>
      </c>
      <c r="F6" s="73" t="s">
        <v>5</v>
      </c>
      <c r="G6" s="139" t="s">
        <v>7</v>
      </c>
      <c r="H6" s="139" t="s">
        <v>8</v>
      </c>
      <c r="I6" s="73" t="s">
        <v>5</v>
      </c>
      <c r="J6" s="139" t="s">
        <v>7</v>
      </c>
    </row>
    <row r="7" spans="2:13" ht="32.25" thickBot="1" x14ac:dyDescent="0.3">
      <c r="B7" s="139"/>
      <c r="C7" s="73" t="s">
        <v>6</v>
      </c>
      <c r="D7" s="139"/>
      <c r="E7" s="139"/>
      <c r="F7" s="73" t="s">
        <v>6</v>
      </c>
      <c r="G7" s="139"/>
      <c r="H7" s="139"/>
      <c r="I7" s="73" t="s">
        <v>6</v>
      </c>
      <c r="J7" s="139"/>
    </row>
    <row r="8" spans="2:13" ht="45.75" customHeight="1" thickBot="1" x14ac:dyDescent="0.3">
      <c r="B8" s="1" t="s">
        <v>9</v>
      </c>
      <c r="C8" s="117">
        <v>33550.199999999997</v>
      </c>
      <c r="D8" s="117">
        <v>24401.200000000001</v>
      </c>
      <c r="E8" s="117">
        <f>D8/C8*100</f>
        <v>72.730415914063116</v>
      </c>
      <c r="F8" s="117">
        <v>33630.5</v>
      </c>
      <c r="G8" s="119">
        <v>24071.4</v>
      </c>
      <c r="H8" s="119">
        <f>G8/F8*100</f>
        <v>71.576099076730941</v>
      </c>
      <c r="I8" s="119">
        <v>-80.3</v>
      </c>
      <c r="J8" s="119">
        <v>329.8</v>
      </c>
      <c r="K8" s="72"/>
      <c r="L8" s="85"/>
      <c r="M8" s="85"/>
    </row>
    <row r="9" spans="2:13" ht="35.25" customHeight="1" thickBot="1" x14ac:dyDescent="0.3">
      <c r="B9" s="1" t="s">
        <v>10</v>
      </c>
      <c r="C9" s="117">
        <v>32984.5</v>
      </c>
      <c r="D9" s="117">
        <v>24024.5</v>
      </c>
      <c r="E9" s="117">
        <f t="shared" ref="E9:E15" si="0">D9/C9*100</f>
        <v>72.835725871242545</v>
      </c>
      <c r="F9" s="117">
        <v>33063.800000000003</v>
      </c>
      <c r="G9" s="119">
        <v>23719.3</v>
      </c>
      <c r="H9" s="119">
        <f t="shared" ref="H9:H15" si="1">G9/F9*100</f>
        <v>71.737973251713356</v>
      </c>
      <c r="I9" s="119">
        <v>-79.3</v>
      </c>
      <c r="J9" s="119">
        <v>305.2</v>
      </c>
      <c r="K9" s="72"/>
      <c r="L9" s="85"/>
      <c r="M9" s="85"/>
    </row>
    <row r="10" spans="2:13" ht="45" customHeight="1" thickBot="1" x14ac:dyDescent="0.3">
      <c r="B10" s="1" t="s">
        <v>11</v>
      </c>
      <c r="C10" s="117">
        <v>565.70000000000005</v>
      </c>
      <c r="D10" s="117">
        <v>376.7</v>
      </c>
      <c r="E10" s="117">
        <f t="shared" si="0"/>
        <v>66.590065405692059</v>
      </c>
      <c r="F10" s="117">
        <v>566.70000000000005</v>
      </c>
      <c r="G10" s="117">
        <v>352.1</v>
      </c>
      <c r="H10" s="119">
        <f t="shared" si="1"/>
        <v>62.131639315334382</v>
      </c>
      <c r="I10" s="119">
        <v>-1</v>
      </c>
      <c r="J10" s="119">
        <v>24.6</v>
      </c>
      <c r="K10" s="72"/>
      <c r="L10" s="85"/>
      <c r="M10" s="85"/>
    </row>
    <row r="11" spans="2:13" ht="16.5" thickBot="1" x14ac:dyDescent="0.3">
      <c r="B11" s="2" t="s">
        <v>12</v>
      </c>
      <c r="C11" s="118">
        <v>89.9</v>
      </c>
      <c r="D11" s="118">
        <v>67.400000000000006</v>
      </c>
      <c r="E11" s="118">
        <f t="shared" si="0"/>
        <v>74.972191323692996</v>
      </c>
      <c r="F11" s="118">
        <v>90.9</v>
      </c>
      <c r="G11" s="120">
        <v>62.2</v>
      </c>
      <c r="H11" s="120">
        <f t="shared" si="1"/>
        <v>68.426842684268436</v>
      </c>
      <c r="I11" s="120">
        <v>-1</v>
      </c>
      <c r="J11" s="120">
        <v>5.2</v>
      </c>
      <c r="K11" s="72"/>
      <c r="L11" s="85"/>
      <c r="M11" s="85"/>
    </row>
    <row r="12" spans="2:13" ht="16.5" thickBot="1" x14ac:dyDescent="0.3">
      <c r="B12" s="2" t="s">
        <v>13</v>
      </c>
      <c r="C12" s="118">
        <v>136.69999999999999</v>
      </c>
      <c r="D12" s="118">
        <v>72.599999999999994</v>
      </c>
      <c r="E12" s="118">
        <f t="shared" si="0"/>
        <v>53.108997805413317</v>
      </c>
      <c r="F12" s="118">
        <v>136.69999999999999</v>
      </c>
      <c r="G12" s="120">
        <v>68.7</v>
      </c>
      <c r="H12" s="120">
        <f t="shared" si="1"/>
        <v>50.256035113386986</v>
      </c>
      <c r="I12" s="120">
        <v>0</v>
      </c>
      <c r="J12" s="120">
        <v>3.9</v>
      </c>
      <c r="K12" s="72"/>
      <c r="L12" s="85"/>
      <c r="M12" s="85"/>
    </row>
    <row r="13" spans="2:13" ht="16.5" thickBot="1" x14ac:dyDescent="0.3">
      <c r="B13" s="2" t="s">
        <v>14</v>
      </c>
      <c r="C13" s="118">
        <v>104.4</v>
      </c>
      <c r="D13" s="118">
        <v>72.2</v>
      </c>
      <c r="E13" s="118">
        <f t="shared" si="0"/>
        <v>69.157088122605359</v>
      </c>
      <c r="F13" s="118">
        <v>104.4</v>
      </c>
      <c r="G13" s="120">
        <v>67.7</v>
      </c>
      <c r="H13" s="120">
        <f t="shared" si="1"/>
        <v>64.846743295019166</v>
      </c>
      <c r="I13" s="120">
        <v>0</v>
      </c>
      <c r="J13" s="120">
        <v>4.5</v>
      </c>
      <c r="K13" s="72"/>
      <c r="L13" s="85"/>
      <c r="M13" s="85"/>
    </row>
    <row r="14" spans="2:13" ht="16.5" thickBot="1" x14ac:dyDescent="0.3">
      <c r="B14" s="2" t="s">
        <v>15</v>
      </c>
      <c r="C14" s="118">
        <v>135.69999999999999</v>
      </c>
      <c r="D14" s="118">
        <v>89.7</v>
      </c>
      <c r="E14" s="118">
        <f t="shared" si="0"/>
        <v>66.101694915254257</v>
      </c>
      <c r="F14" s="118">
        <v>135.69999999999999</v>
      </c>
      <c r="G14" s="120">
        <v>88.8</v>
      </c>
      <c r="H14" s="120">
        <f t="shared" si="1"/>
        <v>65.438467207074439</v>
      </c>
      <c r="I14" s="120">
        <v>0</v>
      </c>
      <c r="J14" s="120">
        <v>0.9</v>
      </c>
      <c r="K14" s="72"/>
      <c r="L14" s="85"/>
      <c r="M14" s="85"/>
    </row>
    <row r="15" spans="2:13" ht="16.5" thickBot="1" x14ac:dyDescent="0.3">
      <c r="B15" s="2" t="s">
        <v>16</v>
      </c>
      <c r="C15" s="118">
        <v>99</v>
      </c>
      <c r="D15" s="118">
        <v>74.8</v>
      </c>
      <c r="E15" s="118">
        <f t="shared" si="0"/>
        <v>75.555555555555557</v>
      </c>
      <c r="F15" s="118">
        <v>99</v>
      </c>
      <c r="G15" s="120">
        <v>64.7</v>
      </c>
      <c r="H15" s="120">
        <f t="shared" si="1"/>
        <v>65.353535353535349</v>
      </c>
      <c r="I15" s="120">
        <v>0</v>
      </c>
      <c r="J15" s="120">
        <v>10.1</v>
      </c>
      <c r="K15" s="72"/>
      <c r="L15" s="85"/>
      <c r="M15" s="85"/>
    </row>
    <row r="16" spans="2:13" x14ac:dyDescent="0.25">
      <c r="L16" s="72"/>
    </row>
  </sheetData>
  <mergeCells count="10">
    <mergeCell ref="B4:B7"/>
    <mergeCell ref="C4:E5"/>
    <mergeCell ref="F4:H5"/>
    <mergeCell ref="I4:J4"/>
    <mergeCell ref="I5:J5"/>
    <mergeCell ref="D6:D7"/>
    <mergeCell ref="E6:E7"/>
    <mergeCell ref="G6:G7"/>
    <mergeCell ref="H6:H7"/>
    <mergeCell ref="J6:J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5">
    <tabColor rgb="FF92D050"/>
    <pageSetUpPr fitToPage="1"/>
  </sheetPr>
  <dimension ref="A1:D15"/>
  <sheetViews>
    <sheetView showZeros="0" workbookViewId="0">
      <selection activeCell="C10" sqref="C10:C13"/>
    </sheetView>
  </sheetViews>
  <sheetFormatPr defaultRowHeight="12.75" x14ac:dyDescent="0.25"/>
  <cols>
    <col min="1" max="1" width="3.28515625" style="35" bestFit="1" customWidth="1"/>
    <col min="2" max="2" width="40.140625" style="36" customWidth="1"/>
    <col min="3" max="3" width="19.5703125" style="37" customWidth="1"/>
    <col min="4" max="256" width="9.140625" style="35"/>
    <col min="257" max="257" width="3.28515625" style="35" bestFit="1" customWidth="1"/>
    <col min="258" max="258" width="40.140625" style="35" customWidth="1"/>
    <col min="259" max="259" width="19.5703125" style="35" customWidth="1"/>
    <col min="260" max="512" width="9.140625" style="35"/>
    <col min="513" max="513" width="3.28515625" style="35" bestFit="1" customWidth="1"/>
    <col min="514" max="514" width="40.140625" style="35" customWidth="1"/>
    <col min="515" max="515" width="19.5703125" style="35" customWidth="1"/>
    <col min="516" max="768" width="9.140625" style="35"/>
    <col min="769" max="769" width="3.28515625" style="35" bestFit="1" customWidth="1"/>
    <col min="770" max="770" width="40.140625" style="35" customWidth="1"/>
    <col min="771" max="771" width="19.5703125" style="35" customWidth="1"/>
    <col min="772" max="1024" width="9.140625" style="35"/>
    <col min="1025" max="1025" width="3.28515625" style="35" bestFit="1" customWidth="1"/>
    <col min="1026" max="1026" width="40.140625" style="35" customWidth="1"/>
    <col min="1027" max="1027" width="19.5703125" style="35" customWidth="1"/>
    <col min="1028" max="1280" width="9.140625" style="35"/>
    <col min="1281" max="1281" width="3.28515625" style="35" bestFit="1" customWidth="1"/>
    <col min="1282" max="1282" width="40.140625" style="35" customWidth="1"/>
    <col min="1283" max="1283" width="19.5703125" style="35" customWidth="1"/>
    <col min="1284" max="1536" width="9.140625" style="35"/>
    <col min="1537" max="1537" width="3.28515625" style="35" bestFit="1" customWidth="1"/>
    <col min="1538" max="1538" width="40.140625" style="35" customWidth="1"/>
    <col min="1539" max="1539" width="19.5703125" style="35" customWidth="1"/>
    <col min="1540" max="1792" width="9.140625" style="35"/>
    <col min="1793" max="1793" width="3.28515625" style="35" bestFit="1" customWidth="1"/>
    <col min="1794" max="1794" width="40.140625" style="35" customWidth="1"/>
    <col min="1795" max="1795" width="19.5703125" style="35" customWidth="1"/>
    <col min="1796" max="2048" width="9.140625" style="35"/>
    <col min="2049" max="2049" width="3.28515625" style="35" bestFit="1" customWidth="1"/>
    <col min="2050" max="2050" width="40.140625" style="35" customWidth="1"/>
    <col min="2051" max="2051" width="19.5703125" style="35" customWidth="1"/>
    <col min="2052" max="2304" width="9.140625" style="35"/>
    <col min="2305" max="2305" width="3.28515625" style="35" bestFit="1" customWidth="1"/>
    <col min="2306" max="2306" width="40.140625" style="35" customWidth="1"/>
    <col min="2307" max="2307" width="19.5703125" style="35" customWidth="1"/>
    <col min="2308" max="2560" width="9.140625" style="35"/>
    <col min="2561" max="2561" width="3.28515625" style="35" bestFit="1" customWidth="1"/>
    <col min="2562" max="2562" width="40.140625" style="35" customWidth="1"/>
    <col min="2563" max="2563" width="19.5703125" style="35" customWidth="1"/>
    <col min="2564" max="2816" width="9.140625" style="35"/>
    <col min="2817" max="2817" width="3.28515625" style="35" bestFit="1" customWidth="1"/>
    <col min="2818" max="2818" width="40.140625" style="35" customWidth="1"/>
    <col min="2819" max="2819" width="19.5703125" style="35" customWidth="1"/>
    <col min="2820" max="3072" width="9.140625" style="35"/>
    <col min="3073" max="3073" width="3.28515625" style="35" bestFit="1" customWidth="1"/>
    <col min="3074" max="3074" width="40.140625" style="35" customWidth="1"/>
    <col min="3075" max="3075" width="19.5703125" style="35" customWidth="1"/>
    <col min="3076" max="3328" width="9.140625" style="35"/>
    <col min="3329" max="3329" width="3.28515625" style="35" bestFit="1" customWidth="1"/>
    <col min="3330" max="3330" width="40.140625" style="35" customWidth="1"/>
    <col min="3331" max="3331" width="19.5703125" style="35" customWidth="1"/>
    <col min="3332" max="3584" width="9.140625" style="35"/>
    <col min="3585" max="3585" width="3.28515625" style="35" bestFit="1" customWidth="1"/>
    <col min="3586" max="3586" width="40.140625" style="35" customWidth="1"/>
    <col min="3587" max="3587" width="19.5703125" style="35" customWidth="1"/>
    <col min="3588" max="3840" width="9.140625" style="35"/>
    <col min="3841" max="3841" width="3.28515625" style="35" bestFit="1" customWidth="1"/>
    <col min="3842" max="3842" width="40.140625" style="35" customWidth="1"/>
    <col min="3843" max="3843" width="19.5703125" style="35" customWidth="1"/>
    <col min="3844" max="4096" width="9.140625" style="35"/>
    <col min="4097" max="4097" width="3.28515625" style="35" bestFit="1" customWidth="1"/>
    <col min="4098" max="4098" width="40.140625" style="35" customWidth="1"/>
    <col min="4099" max="4099" width="19.5703125" style="35" customWidth="1"/>
    <col min="4100" max="4352" width="9.140625" style="35"/>
    <col min="4353" max="4353" width="3.28515625" style="35" bestFit="1" customWidth="1"/>
    <col min="4354" max="4354" width="40.140625" style="35" customWidth="1"/>
    <col min="4355" max="4355" width="19.5703125" style="35" customWidth="1"/>
    <col min="4356" max="4608" width="9.140625" style="35"/>
    <col min="4609" max="4609" width="3.28515625" style="35" bestFit="1" customWidth="1"/>
    <col min="4610" max="4610" width="40.140625" style="35" customWidth="1"/>
    <col min="4611" max="4611" width="19.5703125" style="35" customWidth="1"/>
    <col min="4612" max="4864" width="9.140625" style="35"/>
    <col min="4865" max="4865" width="3.28515625" style="35" bestFit="1" customWidth="1"/>
    <col min="4866" max="4866" width="40.140625" style="35" customWidth="1"/>
    <col min="4867" max="4867" width="19.5703125" style="35" customWidth="1"/>
    <col min="4868" max="5120" width="9.140625" style="35"/>
    <col min="5121" max="5121" width="3.28515625" style="35" bestFit="1" customWidth="1"/>
    <col min="5122" max="5122" width="40.140625" style="35" customWidth="1"/>
    <col min="5123" max="5123" width="19.5703125" style="35" customWidth="1"/>
    <col min="5124" max="5376" width="9.140625" style="35"/>
    <col min="5377" max="5377" width="3.28515625" style="35" bestFit="1" customWidth="1"/>
    <col min="5378" max="5378" width="40.140625" style="35" customWidth="1"/>
    <col min="5379" max="5379" width="19.5703125" style="35" customWidth="1"/>
    <col min="5380" max="5632" width="9.140625" style="35"/>
    <col min="5633" max="5633" width="3.28515625" style="35" bestFit="1" customWidth="1"/>
    <col min="5634" max="5634" width="40.140625" style="35" customWidth="1"/>
    <col min="5635" max="5635" width="19.5703125" style="35" customWidth="1"/>
    <col min="5636" max="5888" width="9.140625" style="35"/>
    <col min="5889" max="5889" width="3.28515625" style="35" bestFit="1" customWidth="1"/>
    <col min="5890" max="5890" width="40.140625" style="35" customWidth="1"/>
    <col min="5891" max="5891" width="19.5703125" style="35" customWidth="1"/>
    <col min="5892" max="6144" width="9.140625" style="35"/>
    <col min="6145" max="6145" width="3.28515625" style="35" bestFit="1" customWidth="1"/>
    <col min="6146" max="6146" width="40.140625" style="35" customWidth="1"/>
    <col min="6147" max="6147" width="19.5703125" style="35" customWidth="1"/>
    <col min="6148" max="6400" width="9.140625" style="35"/>
    <col min="6401" max="6401" width="3.28515625" style="35" bestFit="1" customWidth="1"/>
    <col min="6402" max="6402" width="40.140625" style="35" customWidth="1"/>
    <col min="6403" max="6403" width="19.5703125" style="35" customWidth="1"/>
    <col min="6404" max="6656" width="9.140625" style="35"/>
    <col min="6657" max="6657" width="3.28515625" style="35" bestFit="1" customWidth="1"/>
    <col min="6658" max="6658" width="40.140625" style="35" customWidth="1"/>
    <col min="6659" max="6659" width="19.5703125" style="35" customWidth="1"/>
    <col min="6660" max="6912" width="9.140625" style="35"/>
    <col min="6913" max="6913" width="3.28515625" style="35" bestFit="1" customWidth="1"/>
    <col min="6914" max="6914" width="40.140625" style="35" customWidth="1"/>
    <col min="6915" max="6915" width="19.5703125" style="35" customWidth="1"/>
    <col min="6916" max="7168" width="9.140625" style="35"/>
    <col min="7169" max="7169" width="3.28515625" style="35" bestFit="1" customWidth="1"/>
    <col min="7170" max="7170" width="40.140625" style="35" customWidth="1"/>
    <col min="7171" max="7171" width="19.5703125" style="35" customWidth="1"/>
    <col min="7172" max="7424" width="9.140625" style="35"/>
    <col min="7425" max="7425" width="3.28515625" style="35" bestFit="1" customWidth="1"/>
    <col min="7426" max="7426" width="40.140625" style="35" customWidth="1"/>
    <col min="7427" max="7427" width="19.5703125" style="35" customWidth="1"/>
    <col min="7428" max="7680" width="9.140625" style="35"/>
    <col min="7681" max="7681" width="3.28515625" style="35" bestFit="1" customWidth="1"/>
    <col min="7682" max="7682" width="40.140625" style="35" customWidth="1"/>
    <col min="7683" max="7683" width="19.5703125" style="35" customWidth="1"/>
    <col min="7684" max="7936" width="9.140625" style="35"/>
    <col min="7937" max="7937" width="3.28515625" style="35" bestFit="1" customWidth="1"/>
    <col min="7938" max="7938" width="40.140625" style="35" customWidth="1"/>
    <col min="7939" max="7939" width="19.5703125" style="35" customWidth="1"/>
    <col min="7940" max="8192" width="9.140625" style="35"/>
    <col min="8193" max="8193" width="3.28515625" style="35" bestFit="1" customWidth="1"/>
    <col min="8194" max="8194" width="40.140625" style="35" customWidth="1"/>
    <col min="8195" max="8195" width="19.5703125" style="35" customWidth="1"/>
    <col min="8196" max="8448" width="9.140625" style="35"/>
    <col min="8449" max="8449" width="3.28515625" style="35" bestFit="1" customWidth="1"/>
    <col min="8450" max="8450" width="40.140625" style="35" customWidth="1"/>
    <col min="8451" max="8451" width="19.5703125" style="35" customWidth="1"/>
    <col min="8452" max="8704" width="9.140625" style="35"/>
    <col min="8705" max="8705" width="3.28515625" style="35" bestFit="1" customWidth="1"/>
    <col min="8706" max="8706" width="40.140625" style="35" customWidth="1"/>
    <col min="8707" max="8707" width="19.5703125" style="35" customWidth="1"/>
    <col min="8708" max="8960" width="9.140625" style="35"/>
    <col min="8961" max="8961" width="3.28515625" style="35" bestFit="1" customWidth="1"/>
    <col min="8962" max="8962" width="40.140625" style="35" customWidth="1"/>
    <col min="8963" max="8963" width="19.5703125" style="35" customWidth="1"/>
    <col min="8964" max="9216" width="9.140625" style="35"/>
    <col min="9217" max="9217" width="3.28515625" style="35" bestFit="1" customWidth="1"/>
    <col min="9218" max="9218" width="40.140625" style="35" customWidth="1"/>
    <col min="9219" max="9219" width="19.5703125" style="35" customWidth="1"/>
    <col min="9220" max="9472" width="9.140625" style="35"/>
    <col min="9473" max="9473" width="3.28515625" style="35" bestFit="1" customWidth="1"/>
    <col min="9474" max="9474" width="40.140625" style="35" customWidth="1"/>
    <col min="9475" max="9475" width="19.5703125" style="35" customWidth="1"/>
    <col min="9476" max="9728" width="9.140625" style="35"/>
    <col min="9729" max="9729" width="3.28515625" style="35" bestFit="1" customWidth="1"/>
    <col min="9730" max="9730" width="40.140625" style="35" customWidth="1"/>
    <col min="9731" max="9731" width="19.5703125" style="35" customWidth="1"/>
    <col min="9732" max="9984" width="9.140625" style="35"/>
    <col min="9985" max="9985" width="3.28515625" style="35" bestFit="1" customWidth="1"/>
    <col min="9986" max="9986" width="40.140625" style="35" customWidth="1"/>
    <col min="9987" max="9987" width="19.5703125" style="35" customWidth="1"/>
    <col min="9988" max="10240" width="9.140625" style="35"/>
    <col min="10241" max="10241" width="3.28515625" style="35" bestFit="1" customWidth="1"/>
    <col min="10242" max="10242" width="40.140625" style="35" customWidth="1"/>
    <col min="10243" max="10243" width="19.5703125" style="35" customWidth="1"/>
    <col min="10244" max="10496" width="9.140625" style="35"/>
    <col min="10497" max="10497" width="3.28515625" style="35" bestFit="1" customWidth="1"/>
    <col min="10498" max="10498" width="40.140625" style="35" customWidth="1"/>
    <col min="10499" max="10499" width="19.5703125" style="35" customWidth="1"/>
    <col min="10500" max="10752" width="9.140625" style="35"/>
    <col min="10753" max="10753" width="3.28515625" style="35" bestFit="1" customWidth="1"/>
    <col min="10754" max="10754" width="40.140625" style="35" customWidth="1"/>
    <col min="10755" max="10755" width="19.5703125" style="35" customWidth="1"/>
    <col min="10756" max="11008" width="9.140625" style="35"/>
    <col min="11009" max="11009" width="3.28515625" style="35" bestFit="1" customWidth="1"/>
    <col min="11010" max="11010" width="40.140625" style="35" customWidth="1"/>
    <col min="11011" max="11011" width="19.5703125" style="35" customWidth="1"/>
    <col min="11012" max="11264" width="9.140625" style="35"/>
    <col min="11265" max="11265" width="3.28515625" style="35" bestFit="1" customWidth="1"/>
    <col min="11266" max="11266" width="40.140625" style="35" customWidth="1"/>
    <col min="11267" max="11267" width="19.5703125" style="35" customWidth="1"/>
    <col min="11268" max="11520" width="9.140625" style="35"/>
    <col min="11521" max="11521" width="3.28515625" style="35" bestFit="1" customWidth="1"/>
    <col min="11522" max="11522" width="40.140625" style="35" customWidth="1"/>
    <col min="11523" max="11523" width="19.5703125" style="35" customWidth="1"/>
    <col min="11524" max="11776" width="9.140625" style="35"/>
    <col min="11777" max="11777" width="3.28515625" style="35" bestFit="1" customWidth="1"/>
    <col min="11778" max="11778" width="40.140625" style="35" customWidth="1"/>
    <col min="11779" max="11779" width="19.5703125" style="35" customWidth="1"/>
    <col min="11780" max="12032" width="9.140625" style="35"/>
    <col min="12033" max="12033" width="3.28515625" style="35" bestFit="1" customWidth="1"/>
    <col min="12034" max="12034" width="40.140625" style="35" customWidth="1"/>
    <col min="12035" max="12035" width="19.5703125" style="35" customWidth="1"/>
    <col min="12036" max="12288" width="9.140625" style="35"/>
    <col min="12289" max="12289" width="3.28515625" style="35" bestFit="1" customWidth="1"/>
    <col min="12290" max="12290" width="40.140625" style="35" customWidth="1"/>
    <col min="12291" max="12291" width="19.5703125" style="35" customWidth="1"/>
    <col min="12292" max="12544" width="9.140625" style="35"/>
    <col min="12545" max="12545" width="3.28515625" style="35" bestFit="1" customWidth="1"/>
    <col min="12546" max="12546" width="40.140625" style="35" customWidth="1"/>
    <col min="12547" max="12547" width="19.5703125" style="35" customWidth="1"/>
    <col min="12548" max="12800" width="9.140625" style="35"/>
    <col min="12801" max="12801" width="3.28515625" style="35" bestFit="1" customWidth="1"/>
    <col min="12802" max="12802" width="40.140625" style="35" customWidth="1"/>
    <col min="12803" max="12803" width="19.5703125" style="35" customWidth="1"/>
    <col min="12804" max="13056" width="9.140625" style="35"/>
    <col min="13057" max="13057" width="3.28515625" style="35" bestFit="1" customWidth="1"/>
    <col min="13058" max="13058" width="40.140625" style="35" customWidth="1"/>
    <col min="13059" max="13059" width="19.5703125" style="35" customWidth="1"/>
    <col min="13060" max="13312" width="9.140625" style="35"/>
    <col min="13313" max="13313" width="3.28515625" style="35" bestFit="1" customWidth="1"/>
    <col min="13314" max="13314" width="40.140625" style="35" customWidth="1"/>
    <col min="13315" max="13315" width="19.5703125" style="35" customWidth="1"/>
    <col min="13316" max="13568" width="9.140625" style="35"/>
    <col min="13569" max="13569" width="3.28515625" style="35" bestFit="1" customWidth="1"/>
    <col min="13570" max="13570" width="40.140625" style="35" customWidth="1"/>
    <col min="13571" max="13571" width="19.5703125" style="35" customWidth="1"/>
    <col min="13572" max="13824" width="9.140625" style="35"/>
    <col min="13825" max="13825" width="3.28515625" style="35" bestFit="1" customWidth="1"/>
    <col min="13826" max="13826" width="40.140625" style="35" customWidth="1"/>
    <col min="13827" max="13827" width="19.5703125" style="35" customWidth="1"/>
    <col min="13828" max="14080" width="9.140625" style="35"/>
    <col min="14081" max="14081" width="3.28515625" style="35" bestFit="1" customWidth="1"/>
    <col min="14082" max="14082" width="40.140625" style="35" customWidth="1"/>
    <col min="14083" max="14083" width="19.5703125" style="35" customWidth="1"/>
    <col min="14084" max="14336" width="9.140625" style="35"/>
    <col min="14337" max="14337" width="3.28515625" style="35" bestFit="1" customWidth="1"/>
    <col min="14338" max="14338" width="40.140625" style="35" customWidth="1"/>
    <col min="14339" max="14339" width="19.5703125" style="35" customWidth="1"/>
    <col min="14340" max="14592" width="9.140625" style="35"/>
    <col min="14593" max="14593" width="3.28515625" style="35" bestFit="1" customWidth="1"/>
    <col min="14594" max="14594" width="40.140625" style="35" customWidth="1"/>
    <col min="14595" max="14595" width="19.5703125" style="35" customWidth="1"/>
    <col min="14596" max="14848" width="9.140625" style="35"/>
    <col min="14849" max="14849" width="3.28515625" style="35" bestFit="1" customWidth="1"/>
    <col min="14850" max="14850" width="40.140625" style="35" customWidth="1"/>
    <col min="14851" max="14851" width="19.5703125" style="35" customWidth="1"/>
    <col min="14852" max="15104" width="9.140625" style="35"/>
    <col min="15105" max="15105" width="3.28515625" style="35" bestFit="1" customWidth="1"/>
    <col min="15106" max="15106" width="40.140625" style="35" customWidth="1"/>
    <col min="15107" max="15107" width="19.5703125" style="35" customWidth="1"/>
    <col min="15108" max="15360" width="9.140625" style="35"/>
    <col min="15361" max="15361" width="3.28515625" style="35" bestFit="1" customWidth="1"/>
    <col min="15362" max="15362" width="40.140625" style="35" customWidth="1"/>
    <col min="15363" max="15363" width="19.5703125" style="35" customWidth="1"/>
    <col min="15364" max="15616" width="9.140625" style="35"/>
    <col min="15617" max="15617" width="3.28515625" style="35" bestFit="1" customWidth="1"/>
    <col min="15618" max="15618" width="40.140625" style="35" customWidth="1"/>
    <col min="15619" max="15619" width="19.5703125" style="35" customWidth="1"/>
    <col min="15620" max="15872" width="9.140625" style="35"/>
    <col min="15873" max="15873" width="3.28515625" style="35" bestFit="1" customWidth="1"/>
    <col min="15874" max="15874" width="40.140625" style="35" customWidth="1"/>
    <col min="15875" max="15875" width="19.5703125" style="35" customWidth="1"/>
    <col min="15876" max="16128" width="9.140625" style="35"/>
    <col min="16129" max="16129" width="3.28515625" style="35" bestFit="1" customWidth="1"/>
    <col min="16130" max="16130" width="40.140625" style="35" customWidth="1"/>
    <col min="16131" max="16131" width="19.5703125" style="35" customWidth="1"/>
    <col min="16132" max="16384" width="9.140625" style="35"/>
  </cols>
  <sheetData>
    <row r="1" spans="1:4" s="32" customFormat="1" ht="16.5" customHeight="1" x14ac:dyDescent="0.25">
      <c r="A1" s="151"/>
      <c r="B1" s="151"/>
      <c r="C1" s="151"/>
    </row>
    <row r="2" spans="1:4" s="33" customFormat="1" ht="62.25" customHeight="1" x14ac:dyDescent="0.25">
      <c r="A2" s="148" t="s">
        <v>64</v>
      </c>
      <c r="B2" s="148"/>
      <c r="C2" s="148"/>
    </row>
    <row r="3" spans="1:4" s="33" customFormat="1" x14ac:dyDescent="0.25">
      <c r="A3" s="150"/>
      <c r="B3" s="150"/>
      <c r="C3" s="150"/>
    </row>
    <row r="4" spans="1:4" s="34" customFormat="1" ht="15.75" x14ac:dyDescent="0.25">
      <c r="A4" s="152"/>
      <c r="B4" s="152"/>
      <c r="C4" s="152"/>
    </row>
    <row r="5" spans="1:4" s="34" customFormat="1" ht="15.75" x14ac:dyDescent="0.25">
      <c r="A5" s="153"/>
      <c r="B5" s="153"/>
      <c r="C5" s="153"/>
    </row>
    <row r="6" spans="1:4" s="34" customFormat="1" ht="15.75" x14ac:dyDescent="0.25">
      <c r="A6" s="153" t="s">
        <v>61</v>
      </c>
      <c r="B6" s="153"/>
      <c r="C6" s="153"/>
    </row>
    <row r="7" spans="1:4" s="33" customFormat="1" x14ac:dyDescent="0.25">
      <c r="A7" s="150"/>
      <c r="B7" s="150"/>
      <c r="C7" s="150"/>
    </row>
    <row r="8" spans="1:4" ht="12.75" customHeight="1" x14ac:dyDescent="0.25"/>
    <row r="9" spans="1:4" s="41" customFormat="1" ht="95.45" customHeight="1" x14ac:dyDescent="0.25">
      <c r="A9" s="38" t="s">
        <v>22</v>
      </c>
      <c r="B9" s="39" t="s">
        <v>0</v>
      </c>
      <c r="C9" s="40" t="s">
        <v>58</v>
      </c>
    </row>
    <row r="10" spans="1:4" ht="15.75" x14ac:dyDescent="0.25">
      <c r="A10" s="42">
        <v>3</v>
      </c>
      <c r="B10" s="51" t="s">
        <v>26</v>
      </c>
      <c r="C10" s="52">
        <v>262</v>
      </c>
      <c r="D10" s="50">
        <v>74.400000000000006</v>
      </c>
    </row>
    <row r="11" spans="1:4" ht="31.5" x14ac:dyDescent="0.25">
      <c r="A11" s="42">
        <v>4</v>
      </c>
      <c r="B11" s="51" t="s">
        <v>38</v>
      </c>
      <c r="C11" s="52">
        <v>23</v>
      </c>
      <c r="D11" s="50">
        <v>6.5</v>
      </c>
    </row>
    <row r="12" spans="1:4" ht="31.5" x14ac:dyDescent="0.25">
      <c r="A12" s="42">
        <v>5</v>
      </c>
      <c r="B12" s="51" t="s">
        <v>30</v>
      </c>
      <c r="C12" s="52">
        <v>31.5</v>
      </c>
      <c r="D12" s="50">
        <v>9</v>
      </c>
    </row>
    <row r="13" spans="1:4" ht="15.75" x14ac:dyDescent="0.25">
      <c r="A13" s="42">
        <v>6</v>
      </c>
      <c r="B13" s="51" t="s">
        <v>29</v>
      </c>
      <c r="C13" s="52">
        <v>35.6</v>
      </c>
      <c r="D13" s="50">
        <v>10.1</v>
      </c>
    </row>
    <row r="15" spans="1:4" x14ac:dyDescent="0.25">
      <c r="C15" s="37">
        <v>352.1</v>
      </c>
    </row>
  </sheetData>
  <mergeCells count="7">
    <mergeCell ref="A7:C7"/>
    <mergeCell ref="A1:C1"/>
    <mergeCell ref="A2:C2"/>
    <mergeCell ref="A3:C3"/>
    <mergeCell ref="A4:C4"/>
    <mergeCell ref="A5:C5"/>
    <mergeCell ref="A6:C6"/>
  </mergeCells>
  <pageMargins left="1.181102362204725" right="0" top="0.39370078740157499" bottom="0.59055118110236249" header="0.19685039370078741" footer="0.51181102362204722"/>
  <pageSetup paperSize="9" fitToHeight="0" pageOrder="overThenDown" orientation="landscape" r:id="rId1"/>
  <headerFooter alignWithMargins="0">
    <oddHeader>&amp;R&amp;"Times New Roman,полужирный"Лист &amp;P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4:W26"/>
  <sheetViews>
    <sheetView zoomScale="82" zoomScaleNormal="82" workbookViewId="0">
      <selection activeCell="P5" sqref="P5:P8"/>
    </sheetView>
  </sheetViews>
  <sheetFormatPr defaultRowHeight="15" x14ac:dyDescent="0.25"/>
  <cols>
    <col min="2" max="2" width="29.5703125" customWidth="1"/>
    <col min="3" max="4" width="9.5703125" customWidth="1"/>
    <col min="5" max="6" width="9" customWidth="1"/>
    <col min="7" max="7" width="9.42578125" customWidth="1"/>
    <col min="8" max="8" width="10.42578125" customWidth="1"/>
  </cols>
  <sheetData>
    <row r="4" spans="2:23" ht="87" customHeight="1" thickBot="1" x14ac:dyDescent="0.3">
      <c r="B4" s="39" t="s">
        <v>0</v>
      </c>
      <c r="C4" s="53" t="s">
        <v>12</v>
      </c>
      <c r="D4" s="53" t="s">
        <v>39</v>
      </c>
      <c r="E4" s="54" t="s">
        <v>13</v>
      </c>
      <c r="F4" s="53" t="s">
        <v>39</v>
      </c>
      <c r="G4" s="54" t="s">
        <v>14</v>
      </c>
      <c r="H4" s="53" t="s">
        <v>39</v>
      </c>
      <c r="I4" s="54" t="s">
        <v>15</v>
      </c>
      <c r="J4" s="53" t="s">
        <v>39</v>
      </c>
      <c r="K4" s="54" t="s">
        <v>16</v>
      </c>
      <c r="L4" s="53" t="s">
        <v>39</v>
      </c>
    </row>
    <row r="5" spans="2:23" ht="22.5" customHeight="1" thickBot="1" x14ac:dyDescent="0.3">
      <c r="B5" s="51" t="s">
        <v>26</v>
      </c>
      <c r="C5" s="108">
        <v>45.7</v>
      </c>
      <c r="D5" s="133">
        <f>C5/$C$10*100</f>
        <v>73.472668810289392</v>
      </c>
      <c r="E5" s="57">
        <v>49.5</v>
      </c>
      <c r="F5" s="134">
        <f>E5/$E$10*100</f>
        <v>72.052401746724897</v>
      </c>
      <c r="G5" s="57">
        <v>47.6</v>
      </c>
      <c r="H5" s="57">
        <f>G5/$G$10*100</f>
        <v>70.310192023633675</v>
      </c>
      <c r="I5" s="57">
        <v>73.099999999999994</v>
      </c>
      <c r="J5" s="134">
        <f>I5/$I$10*100</f>
        <v>82.319819819819813</v>
      </c>
      <c r="K5" s="57">
        <v>46.1</v>
      </c>
      <c r="L5" s="135">
        <f>K5/$K$10*100</f>
        <v>71.251931993817621</v>
      </c>
      <c r="N5" s="72">
        <f>C5+E5+G5+I5+K5</f>
        <v>262</v>
      </c>
      <c r="P5" s="52">
        <v>262</v>
      </c>
      <c r="S5" s="120">
        <v>62.2</v>
      </c>
      <c r="V5" s="123"/>
      <c r="W5" s="50"/>
    </row>
    <row r="6" spans="2:23" ht="48.75" customHeight="1" thickBot="1" x14ac:dyDescent="0.3">
      <c r="B6" s="51" t="s">
        <v>38</v>
      </c>
      <c r="C6" s="108">
        <v>2.8</v>
      </c>
      <c r="D6" s="133">
        <f t="shared" ref="D6:D8" si="0">C6/$C$10*100</f>
        <v>4.5016077170418001</v>
      </c>
      <c r="E6" s="57">
        <v>6.3</v>
      </c>
      <c r="F6" s="134">
        <f t="shared" ref="F6:F8" si="1">E6/$E$10*100</f>
        <v>9.1703056768558948</v>
      </c>
      <c r="G6" s="57">
        <v>8.4</v>
      </c>
      <c r="H6" s="57">
        <f t="shared" ref="H6:H8" si="2">G6/$G$10*100</f>
        <v>12.407680945347121</v>
      </c>
      <c r="I6" s="57">
        <v>1.8</v>
      </c>
      <c r="J6" s="134">
        <f t="shared" ref="J6:J8" si="3">I6/$I$10*100</f>
        <v>2.0270270270270272</v>
      </c>
      <c r="K6" s="57">
        <v>3.7</v>
      </c>
      <c r="L6" s="135">
        <f t="shared" ref="L6:L8" si="4">K6/$K$10*100</f>
        <v>5.7187017001545595</v>
      </c>
      <c r="N6" s="72">
        <f t="shared" ref="N6:N8" si="5">C6+E6+G6+I6+K6</f>
        <v>23</v>
      </c>
      <c r="P6" s="52">
        <v>23</v>
      </c>
      <c r="S6" s="120">
        <v>68.7</v>
      </c>
      <c r="V6" s="123"/>
      <c r="W6" s="50"/>
    </row>
    <row r="7" spans="2:23" ht="53.25" customHeight="1" thickBot="1" x14ac:dyDescent="0.3">
      <c r="B7" s="51" t="s">
        <v>30</v>
      </c>
      <c r="C7" s="108">
        <v>6.2</v>
      </c>
      <c r="D7" s="133">
        <f t="shared" si="0"/>
        <v>9.9678456591639879</v>
      </c>
      <c r="E7" s="57">
        <v>6.4</v>
      </c>
      <c r="F7" s="134">
        <f t="shared" si="1"/>
        <v>9.3158660844250374</v>
      </c>
      <c r="G7" s="57">
        <v>5.6</v>
      </c>
      <c r="H7" s="57">
        <f>G7/$G$10*100</f>
        <v>8.2717872968980775</v>
      </c>
      <c r="I7" s="57">
        <v>7.5</v>
      </c>
      <c r="J7" s="134">
        <f t="shared" si="3"/>
        <v>8.4459459459459456</v>
      </c>
      <c r="K7" s="57">
        <v>5.8</v>
      </c>
      <c r="L7" s="135">
        <f t="shared" si="4"/>
        <v>8.9644513137557951</v>
      </c>
      <c r="N7" s="72">
        <f t="shared" si="5"/>
        <v>31.500000000000004</v>
      </c>
      <c r="P7" s="52">
        <v>31.5</v>
      </c>
      <c r="S7" s="120">
        <v>67.7</v>
      </c>
      <c r="V7" s="123"/>
      <c r="W7" s="50"/>
    </row>
    <row r="8" spans="2:23" ht="20.25" customHeight="1" thickBot="1" x14ac:dyDescent="0.3">
      <c r="B8" s="51" t="s">
        <v>29</v>
      </c>
      <c r="C8" s="108">
        <v>7.5</v>
      </c>
      <c r="D8" s="133">
        <f t="shared" si="0"/>
        <v>12.057877813504822</v>
      </c>
      <c r="E8" s="57">
        <v>6.5</v>
      </c>
      <c r="F8" s="134">
        <f t="shared" si="1"/>
        <v>9.4614264919941764</v>
      </c>
      <c r="G8" s="57">
        <v>6.1</v>
      </c>
      <c r="H8" s="57">
        <f t="shared" si="2"/>
        <v>9.0103397341211213</v>
      </c>
      <c r="I8" s="57">
        <v>6.4</v>
      </c>
      <c r="J8" s="134">
        <f t="shared" si="3"/>
        <v>7.2072072072072073</v>
      </c>
      <c r="K8" s="57">
        <v>9.1</v>
      </c>
      <c r="L8" s="135">
        <f t="shared" si="4"/>
        <v>14.064914992272023</v>
      </c>
      <c r="N8" s="72">
        <f t="shared" si="5"/>
        <v>35.6</v>
      </c>
      <c r="P8" s="52">
        <v>35.6</v>
      </c>
      <c r="S8" s="120">
        <v>88.8</v>
      </c>
      <c r="V8" s="123"/>
      <c r="W8" s="50"/>
    </row>
    <row r="9" spans="2:23" ht="16.5" thickBot="1" x14ac:dyDescent="0.3">
      <c r="P9" s="37"/>
      <c r="S9" s="120">
        <v>64.7</v>
      </c>
    </row>
    <row r="10" spans="2:23" ht="15.75" x14ac:dyDescent="0.25">
      <c r="C10" s="55">
        <v>62.2</v>
      </c>
      <c r="D10" s="55">
        <f>SUM(D5:D8)</f>
        <v>100</v>
      </c>
      <c r="E10" s="56">
        <v>68.7</v>
      </c>
      <c r="F10" s="56">
        <f>SUM(F5:F8)</f>
        <v>100</v>
      </c>
      <c r="G10" s="56">
        <v>67.7</v>
      </c>
      <c r="H10" s="56">
        <f>SUM(H5:H8)</f>
        <v>100</v>
      </c>
      <c r="I10" s="56">
        <v>88.8</v>
      </c>
      <c r="J10" s="60">
        <f>SUM(J5:J8)</f>
        <v>100</v>
      </c>
      <c r="K10" s="56">
        <v>64.7</v>
      </c>
      <c r="L10" s="61">
        <f>SUM(L5:L8)</f>
        <v>99.999999999999986</v>
      </c>
      <c r="P10" s="37">
        <f>SUM(P5:P9)</f>
        <v>352.1</v>
      </c>
    </row>
    <row r="11" spans="2:23" ht="15.75" x14ac:dyDescent="0.25">
      <c r="C11" s="55"/>
      <c r="D11" s="55"/>
      <c r="E11" s="56"/>
      <c r="F11" s="56"/>
      <c r="G11" s="56"/>
      <c r="H11" s="56"/>
      <c r="I11" s="56"/>
      <c r="J11" s="60"/>
      <c r="K11" s="56"/>
      <c r="L11" s="61"/>
    </row>
    <row r="12" spans="2:23" ht="15.75" x14ac:dyDescent="0.25">
      <c r="C12" s="55"/>
      <c r="D12" s="55"/>
      <c r="E12" s="56"/>
      <c r="F12" s="56"/>
      <c r="G12" s="56"/>
      <c r="H12" s="56"/>
      <c r="I12" s="56"/>
      <c r="J12" s="60"/>
      <c r="K12" s="56"/>
      <c r="L12" s="61"/>
    </row>
    <row r="13" spans="2:23" ht="15.75" x14ac:dyDescent="0.25">
      <c r="C13" s="55"/>
      <c r="D13" s="55">
        <f>C10+E10+G10+I10+K10</f>
        <v>352.1</v>
      </c>
      <c r="E13" s="56"/>
      <c r="F13" s="56"/>
      <c r="G13" s="56"/>
      <c r="H13" s="56"/>
      <c r="I13" s="56"/>
      <c r="J13" s="60"/>
      <c r="K13" s="56"/>
      <c r="L13" s="61"/>
    </row>
    <row r="14" spans="2:23" ht="33" customHeight="1" x14ac:dyDescent="0.25">
      <c r="B14" s="65"/>
      <c r="C14" s="65"/>
      <c r="D14" s="65"/>
      <c r="E14" s="65"/>
      <c r="F14" s="65"/>
      <c r="G14" s="65"/>
      <c r="H14" s="62"/>
      <c r="I14" s="62"/>
      <c r="J14" s="62"/>
      <c r="K14" s="62"/>
      <c r="L14" s="62"/>
    </row>
    <row r="15" spans="2:23" ht="49.5" customHeight="1" x14ac:dyDescent="0.25">
      <c r="B15" s="156" t="s">
        <v>41</v>
      </c>
      <c r="C15" s="156"/>
      <c r="D15" s="156"/>
      <c r="E15" s="156"/>
      <c r="F15" s="156"/>
      <c r="G15" s="156"/>
      <c r="H15" s="62"/>
      <c r="I15" s="62"/>
      <c r="J15" s="62"/>
      <c r="K15" s="62"/>
      <c r="L15" s="62"/>
    </row>
    <row r="16" spans="2:23" ht="15.75" x14ac:dyDescent="0.25">
      <c r="C16" s="62"/>
      <c r="D16" s="62"/>
      <c r="E16" s="62"/>
      <c r="F16" s="62"/>
      <c r="G16" s="62"/>
      <c r="H16" s="62"/>
      <c r="I16" s="62"/>
      <c r="J16" s="62"/>
      <c r="K16" s="62"/>
      <c r="L16" s="62"/>
    </row>
    <row r="18" spans="2:16" ht="74.25" x14ac:dyDescent="0.25">
      <c r="B18" s="39" t="s">
        <v>0</v>
      </c>
      <c r="C18" s="53" t="s">
        <v>12</v>
      </c>
      <c r="D18" s="54" t="s">
        <v>13</v>
      </c>
      <c r="E18" s="54" t="s">
        <v>14</v>
      </c>
      <c r="F18" s="54" t="s">
        <v>15</v>
      </c>
      <c r="G18" s="54" t="s">
        <v>16</v>
      </c>
    </row>
    <row r="19" spans="2:16" ht="37.5" customHeight="1" x14ac:dyDescent="0.3">
      <c r="B19" s="51" t="s">
        <v>26</v>
      </c>
      <c r="C19" s="100">
        <v>73.400000000000006</v>
      </c>
      <c r="D19" s="100">
        <v>72</v>
      </c>
      <c r="E19" s="100">
        <v>70.3</v>
      </c>
      <c r="F19" s="58">
        <v>82.3</v>
      </c>
      <c r="G19" s="101">
        <v>71.2</v>
      </c>
    </row>
    <row r="20" spans="2:16" ht="47.25" x14ac:dyDescent="0.3">
      <c r="B20" s="51" t="s">
        <v>38</v>
      </c>
      <c r="C20" s="100">
        <v>4.5</v>
      </c>
      <c r="D20" s="100">
        <v>9.1999999999999993</v>
      </c>
      <c r="E20" s="100">
        <v>12.4</v>
      </c>
      <c r="F20" s="58">
        <v>2</v>
      </c>
      <c r="G20" s="101">
        <v>5.7</v>
      </c>
    </row>
    <row r="21" spans="2:16" ht="47.25" x14ac:dyDescent="0.3">
      <c r="B21" s="51" t="s">
        <v>30</v>
      </c>
      <c r="C21" s="100">
        <v>10</v>
      </c>
      <c r="D21" s="100">
        <v>9.3000000000000007</v>
      </c>
      <c r="E21" s="100">
        <v>8.3000000000000007</v>
      </c>
      <c r="F21" s="58">
        <v>8.4</v>
      </c>
      <c r="G21" s="101">
        <v>9</v>
      </c>
    </row>
    <row r="22" spans="2:16" ht="17.25" x14ac:dyDescent="0.3">
      <c r="B22" s="51" t="s">
        <v>29</v>
      </c>
      <c r="C22" s="100">
        <v>12.1</v>
      </c>
      <c r="D22" s="100">
        <v>9.5</v>
      </c>
      <c r="E22" s="100">
        <v>9</v>
      </c>
      <c r="F22" s="58">
        <v>7.3</v>
      </c>
      <c r="G22" s="101">
        <v>14.1</v>
      </c>
    </row>
    <row r="26" spans="2:16" x14ac:dyDescent="0.25">
      <c r="J26" s="157"/>
      <c r="K26" s="157"/>
      <c r="L26" s="157"/>
      <c r="M26" s="157"/>
      <c r="N26" s="157"/>
      <c r="O26" s="157"/>
      <c r="P26" s="157"/>
    </row>
  </sheetData>
  <mergeCells count="2">
    <mergeCell ref="B15:G15"/>
    <mergeCell ref="J26:P26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2:P34"/>
  <sheetViews>
    <sheetView topLeftCell="A2" zoomScaleNormal="100" workbookViewId="0">
      <selection activeCell="M27" sqref="M27"/>
    </sheetView>
  </sheetViews>
  <sheetFormatPr defaultRowHeight="15" x14ac:dyDescent="0.25"/>
  <cols>
    <col min="2" max="2" width="33.85546875" customWidth="1"/>
    <col min="3" max="3" width="32.28515625" customWidth="1"/>
    <col min="4" max="4" width="9.140625" customWidth="1"/>
    <col min="5" max="5" width="9.42578125" bestFit="1" customWidth="1"/>
  </cols>
  <sheetData>
    <row r="2" spans="1:16" ht="22.5" x14ac:dyDescent="0.3">
      <c r="B2" s="158" t="s">
        <v>40</v>
      </c>
      <c r="C2" s="158"/>
    </row>
    <row r="3" spans="1:16" ht="20.25" x14ac:dyDescent="0.3">
      <c r="B3" s="63"/>
      <c r="C3" s="63"/>
    </row>
    <row r="4" spans="1:16" ht="15.75" x14ac:dyDescent="0.25">
      <c r="C4" s="64" t="s">
        <v>58</v>
      </c>
    </row>
    <row r="5" spans="1:16" ht="40.5" customHeight="1" x14ac:dyDescent="0.3">
      <c r="A5" s="110"/>
      <c r="B5" s="111" t="s">
        <v>83</v>
      </c>
      <c r="C5" s="111" t="s">
        <v>84</v>
      </c>
      <c r="E5" s="13" t="s">
        <v>21</v>
      </c>
    </row>
    <row r="6" spans="1:16" ht="18.75" x14ac:dyDescent="0.3">
      <c r="B6" s="71">
        <v>21746.3</v>
      </c>
      <c r="C6" s="71">
        <v>23719.3</v>
      </c>
      <c r="E6" s="12">
        <f>C6/B6</f>
        <v>1.0907280778799151</v>
      </c>
    </row>
    <row r="11" spans="1:16" ht="21" x14ac:dyDescent="0.35">
      <c r="J11" s="130" t="s">
        <v>70</v>
      </c>
      <c r="K11" s="131"/>
      <c r="L11" s="131"/>
      <c r="M11" s="131"/>
      <c r="N11" s="131"/>
      <c r="O11" s="131"/>
      <c r="P11" s="132"/>
    </row>
    <row r="34" spans="3:8" ht="21" x14ac:dyDescent="0.35">
      <c r="C34" s="89" t="s">
        <v>71</v>
      </c>
      <c r="D34" s="88"/>
      <c r="E34" s="88"/>
      <c r="F34" s="88"/>
      <c r="G34" s="88"/>
      <c r="H34" s="88"/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B2:H22"/>
  <sheetViews>
    <sheetView zoomScaleNormal="100" workbookViewId="0">
      <selection activeCell="J10" sqref="J10"/>
    </sheetView>
  </sheetViews>
  <sheetFormatPr defaultRowHeight="15" x14ac:dyDescent="0.25"/>
  <cols>
    <col min="2" max="2" width="19.42578125" customWidth="1"/>
    <col min="3" max="3" width="40.140625" customWidth="1"/>
    <col min="4" max="4" width="42" customWidth="1"/>
    <col min="6" max="6" width="10.140625" bestFit="1" customWidth="1"/>
  </cols>
  <sheetData>
    <row r="2" spans="2:8" ht="23.25" x14ac:dyDescent="0.35">
      <c r="B2" s="142" t="s">
        <v>42</v>
      </c>
      <c r="C2" s="142"/>
      <c r="D2" s="142"/>
    </row>
    <row r="4" spans="2:8" ht="15.75" x14ac:dyDescent="0.25">
      <c r="D4" s="64" t="s">
        <v>58</v>
      </c>
    </row>
    <row r="5" spans="2:8" ht="18.75" x14ac:dyDescent="0.3">
      <c r="B5" s="6"/>
      <c r="C5" s="70" t="s">
        <v>81</v>
      </c>
      <c r="D5" s="70" t="s">
        <v>82</v>
      </c>
      <c r="F5" s="13" t="s">
        <v>21</v>
      </c>
    </row>
    <row r="6" spans="2:8" ht="18.75" x14ac:dyDescent="0.3">
      <c r="B6" s="66" t="s">
        <v>12</v>
      </c>
      <c r="C6" s="84">
        <v>61.7</v>
      </c>
      <c r="D6" s="122">
        <v>62.2</v>
      </c>
      <c r="F6" s="12">
        <f>D6/C6</f>
        <v>1.0081037277147489</v>
      </c>
      <c r="H6" s="81"/>
    </row>
    <row r="7" spans="2:8" ht="18.75" x14ac:dyDescent="0.3">
      <c r="B7" s="66" t="s">
        <v>13</v>
      </c>
      <c r="C7" s="84">
        <v>61.9</v>
      </c>
      <c r="D7" s="122">
        <v>68.7</v>
      </c>
      <c r="F7" s="12">
        <f t="shared" ref="F7:F10" si="0">D7/C7</f>
        <v>1.1098546042003232</v>
      </c>
      <c r="H7" s="81"/>
    </row>
    <row r="8" spans="2:8" ht="18.75" x14ac:dyDescent="0.3">
      <c r="B8" s="66" t="s">
        <v>14</v>
      </c>
      <c r="C8" s="84">
        <v>65.900000000000006</v>
      </c>
      <c r="D8" s="122">
        <v>67.7</v>
      </c>
      <c r="F8" s="12">
        <f t="shared" si="0"/>
        <v>1.0273141122913505</v>
      </c>
      <c r="H8" s="81"/>
    </row>
    <row r="9" spans="2:8" ht="18.75" x14ac:dyDescent="0.3">
      <c r="B9" s="66" t="s">
        <v>15</v>
      </c>
      <c r="C9" s="84">
        <v>86</v>
      </c>
      <c r="D9" s="122">
        <v>88.8</v>
      </c>
      <c r="F9" s="12">
        <f t="shared" si="0"/>
        <v>1.0325581395348837</v>
      </c>
      <c r="H9" s="81"/>
    </row>
    <row r="10" spans="2:8" ht="18.75" x14ac:dyDescent="0.3">
      <c r="B10" s="66" t="s">
        <v>16</v>
      </c>
      <c r="C10" s="84">
        <v>99.7</v>
      </c>
      <c r="D10" s="122">
        <v>64.7</v>
      </c>
      <c r="F10" s="12">
        <f t="shared" si="0"/>
        <v>0.64894684052156471</v>
      </c>
      <c r="H10" s="81"/>
    </row>
    <row r="22" spans="4:4" x14ac:dyDescent="0.25">
      <c r="D22" t="s">
        <v>49</v>
      </c>
    </row>
  </sheetData>
  <mergeCells count="1">
    <mergeCell ref="B2:D2"/>
  </mergeCells>
  <pageMargins left="0.11811023622047245" right="0" top="0.74803149606299213" bottom="0.74803149606299213" header="0.31496062992125984" footer="0.31496062992125984"/>
  <pageSetup paperSize="9" scale="9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3:D13"/>
  <sheetViews>
    <sheetView workbookViewId="0">
      <selection activeCell="H11" sqref="H11"/>
    </sheetView>
  </sheetViews>
  <sheetFormatPr defaultRowHeight="15" x14ac:dyDescent="0.25"/>
  <cols>
    <col min="1" max="1" width="48.5703125" customWidth="1"/>
    <col min="2" max="2" width="23.5703125" customWidth="1"/>
    <col min="3" max="3" width="23.28515625" customWidth="1"/>
    <col min="4" max="4" width="22.28515625" customWidth="1"/>
  </cols>
  <sheetData>
    <row r="3" spans="1:4" ht="15.75" thickBot="1" x14ac:dyDescent="0.3"/>
    <row r="4" spans="1:4" ht="57.75" customHeight="1" thickTop="1" thickBot="1" x14ac:dyDescent="0.3">
      <c r="A4" s="159" t="s">
        <v>50</v>
      </c>
      <c r="B4" s="159"/>
      <c r="C4" s="159"/>
      <c r="D4" s="159"/>
    </row>
    <row r="5" spans="1:4" ht="15" customHeight="1" thickTop="1" thickBot="1" x14ac:dyDescent="0.3">
      <c r="A5" s="74"/>
      <c r="B5" s="75"/>
      <c r="C5" s="75"/>
      <c r="D5" s="76" t="s">
        <v>58</v>
      </c>
    </row>
    <row r="6" spans="1:4" ht="20.25" thickTop="1" thickBot="1" x14ac:dyDescent="0.3">
      <c r="A6" s="77"/>
      <c r="B6" s="113" t="s">
        <v>85</v>
      </c>
      <c r="C6" s="113" t="s">
        <v>86</v>
      </c>
      <c r="D6" s="113" t="s">
        <v>51</v>
      </c>
    </row>
    <row r="7" spans="1:4" ht="76.5" thickTop="1" thickBot="1" x14ac:dyDescent="0.3">
      <c r="A7" s="77" t="s">
        <v>52</v>
      </c>
      <c r="B7" s="114">
        <v>0</v>
      </c>
      <c r="C7" s="114">
        <v>0</v>
      </c>
      <c r="D7" s="114">
        <v>0</v>
      </c>
    </row>
    <row r="8" spans="1:4" ht="56.25" customHeight="1" thickTop="1" thickBot="1" x14ac:dyDescent="0.3">
      <c r="A8" s="77" t="s">
        <v>53</v>
      </c>
      <c r="B8" s="114"/>
      <c r="C8" s="114"/>
      <c r="D8" s="114"/>
    </row>
    <row r="9" spans="1:4" ht="20.25" thickTop="1" thickBot="1" x14ac:dyDescent="0.35">
      <c r="A9" s="78" t="s">
        <v>54</v>
      </c>
      <c r="B9" s="114">
        <v>0</v>
      </c>
      <c r="C9" s="114">
        <v>0</v>
      </c>
      <c r="D9" s="114">
        <v>0</v>
      </c>
    </row>
    <row r="10" spans="1:4" ht="57.75" thickTop="1" thickBot="1" x14ac:dyDescent="0.3">
      <c r="A10" s="79" t="s">
        <v>55</v>
      </c>
      <c r="B10" s="115">
        <v>0</v>
      </c>
      <c r="C10" s="115">
        <v>0</v>
      </c>
      <c r="D10" s="115">
        <v>0</v>
      </c>
    </row>
    <row r="11" spans="1:4" ht="74.25" customHeight="1" thickTop="1" thickBot="1" x14ac:dyDescent="0.3">
      <c r="A11" s="79" t="s">
        <v>67</v>
      </c>
      <c r="B11" s="115">
        <v>3162.74</v>
      </c>
      <c r="C11" s="116">
        <v>2981.97</v>
      </c>
      <c r="D11" s="116">
        <v>-180.77</v>
      </c>
    </row>
    <row r="12" spans="1:4" ht="25.5" customHeight="1" thickTop="1" thickBot="1" x14ac:dyDescent="0.35">
      <c r="A12" s="80" t="s">
        <v>56</v>
      </c>
      <c r="B12" s="115">
        <v>3162.74</v>
      </c>
      <c r="C12" s="116">
        <v>2981.97</v>
      </c>
      <c r="D12" s="116">
        <v>-180.77</v>
      </c>
    </row>
    <row r="13" spans="1:4" ht="15.75" thickTop="1" x14ac:dyDescent="0.25"/>
  </sheetData>
  <mergeCells count="1">
    <mergeCell ref="A4:D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2:I8"/>
  <sheetViews>
    <sheetView zoomScaleNormal="100" workbookViewId="0">
      <selection activeCell="B33" sqref="B33"/>
    </sheetView>
  </sheetViews>
  <sheetFormatPr defaultRowHeight="15" x14ac:dyDescent="0.25"/>
  <cols>
    <col min="2" max="2" width="44.85546875" customWidth="1"/>
    <col min="4" max="4" width="15" customWidth="1"/>
  </cols>
  <sheetData>
    <row r="2" spans="2:9" ht="23.25" x14ac:dyDescent="0.35">
      <c r="B2" s="67" t="s">
        <v>60</v>
      </c>
      <c r="C2" s="4"/>
      <c r="D2" s="4"/>
      <c r="E2" s="4"/>
      <c r="F2" s="4"/>
      <c r="G2" s="4"/>
      <c r="H2" s="4"/>
      <c r="I2" s="4"/>
    </row>
    <row r="3" spans="2:9" x14ac:dyDescent="0.25">
      <c r="B3" s="4"/>
      <c r="C3" s="4"/>
      <c r="D3" s="4"/>
      <c r="E3" s="4"/>
      <c r="F3" s="4"/>
      <c r="G3" s="4"/>
      <c r="H3" s="4"/>
      <c r="I3" s="4"/>
    </row>
    <row r="4" spans="2:9" x14ac:dyDescent="0.25">
      <c r="B4" s="4" t="s">
        <v>17</v>
      </c>
      <c r="C4" s="5">
        <v>7945.1</v>
      </c>
      <c r="D4" s="5">
        <v>33.1</v>
      </c>
      <c r="E4" s="5"/>
      <c r="F4" s="4">
        <f>C4/$C$8*100</f>
        <v>33.07082353430873</v>
      </c>
      <c r="G4" s="4"/>
      <c r="H4" s="4"/>
      <c r="I4" s="4"/>
    </row>
    <row r="5" spans="2:9" x14ac:dyDescent="0.25">
      <c r="B5" s="4" t="s">
        <v>18</v>
      </c>
      <c r="C5" s="5">
        <v>1049.7</v>
      </c>
      <c r="D5" s="5">
        <v>4.3</v>
      </c>
      <c r="E5" s="5"/>
      <c r="F5" s="4">
        <f>C5/$C$8*100</f>
        <v>4.3692896834481472</v>
      </c>
      <c r="G5" s="4"/>
      <c r="H5" s="4"/>
      <c r="I5" s="4"/>
    </row>
    <row r="6" spans="2:9" x14ac:dyDescent="0.25">
      <c r="B6" s="4" t="s">
        <v>19</v>
      </c>
      <c r="C6" s="5">
        <v>13880.6</v>
      </c>
      <c r="D6" s="5">
        <v>57.8</v>
      </c>
      <c r="E6" s="5"/>
      <c r="F6" s="4">
        <f t="shared" ref="F6:F7" si="0">C6/$C$8*100</f>
        <v>57.776852796103981</v>
      </c>
      <c r="G6" s="4"/>
      <c r="H6" s="4"/>
      <c r="I6" s="4"/>
    </row>
    <row r="7" spans="2:9" x14ac:dyDescent="0.25">
      <c r="B7" s="4" t="s">
        <v>20</v>
      </c>
      <c r="C7" s="5">
        <v>1149.0999999999999</v>
      </c>
      <c r="D7" s="5">
        <v>4.8</v>
      </c>
      <c r="E7" s="5"/>
      <c r="F7" s="4">
        <f t="shared" si="0"/>
        <v>4.7830339861391495</v>
      </c>
      <c r="G7" s="4"/>
      <c r="H7" s="4"/>
      <c r="I7" s="4"/>
    </row>
    <row r="8" spans="2:9" x14ac:dyDescent="0.25">
      <c r="B8" s="4"/>
      <c r="C8" s="5">
        <v>24024.5</v>
      </c>
      <c r="E8" s="4"/>
      <c r="F8" s="4"/>
      <c r="G8" s="4"/>
      <c r="H8" s="4"/>
      <c r="I8" s="4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T20"/>
  <sheetViews>
    <sheetView zoomScaleNormal="100" workbookViewId="0">
      <selection activeCell="Q7" sqref="Q7"/>
    </sheetView>
  </sheetViews>
  <sheetFormatPr defaultRowHeight="15" x14ac:dyDescent="0.25"/>
  <cols>
    <col min="2" max="2" width="31.85546875" customWidth="1"/>
    <col min="3" max="3" width="9.140625" customWidth="1"/>
    <col min="4" max="4" width="8.85546875" customWidth="1"/>
    <col min="9" max="9" width="29.7109375" customWidth="1"/>
  </cols>
  <sheetData>
    <row r="1" spans="2:20" ht="56.25" customHeight="1" x14ac:dyDescent="0.25"/>
    <row r="2" spans="2:20" ht="56.25" customHeight="1" x14ac:dyDescent="0.35">
      <c r="B2" s="67" t="s">
        <v>65</v>
      </c>
      <c r="C2" s="67"/>
      <c r="D2" s="67"/>
      <c r="E2" s="67"/>
      <c r="F2" s="67"/>
      <c r="G2" s="67"/>
    </row>
    <row r="3" spans="2:20" ht="34.5" customHeight="1" x14ac:dyDescent="0.25"/>
    <row r="4" spans="2:20" x14ac:dyDescent="0.25">
      <c r="G4" t="s">
        <v>61</v>
      </c>
      <c r="M4" s="141" t="s">
        <v>57</v>
      </c>
      <c r="N4" s="141"/>
    </row>
    <row r="5" spans="2:20" ht="69" customHeight="1" x14ac:dyDescent="0.25">
      <c r="B5" s="6"/>
      <c r="C5" s="7" t="s">
        <v>12</v>
      </c>
      <c r="D5" s="7" t="s">
        <v>13</v>
      </c>
      <c r="E5" s="7" t="s">
        <v>14</v>
      </c>
      <c r="F5" s="7" t="s">
        <v>15</v>
      </c>
      <c r="G5" s="7" t="s">
        <v>16</v>
      </c>
      <c r="I5" s="6"/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2:20" ht="21" customHeight="1" x14ac:dyDescent="0.25">
      <c r="B6" s="8" t="s">
        <v>17</v>
      </c>
      <c r="C6" s="6">
        <v>59.5</v>
      </c>
      <c r="D6" s="6">
        <v>58.4</v>
      </c>
      <c r="E6" s="6">
        <v>57.8</v>
      </c>
      <c r="F6" s="6">
        <v>60.3</v>
      </c>
      <c r="G6" s="6">
        <v>60.8</v>
      </c>
      <c r="I6" s="8" t="s">
        <v>17</v>
      </c>
      <c r="J6" s="59">
        <v>88.3</v>
      </c>
      <c r="K6" s="59">
        <v>80.400000000000006</v>
      </c>
      <c r="L6" s="59">
        <v>80.099999999999994</v>
      </c>
      <c r="M6" s="59">
        <v>67.2</v>
      </c>
      <c r="N6" s="59">
        <v>81.3</v>
      </c>
      <c r="P6" s="127"/>
      <c r="Q6" s="128"/>
      <c r="R6" s="129"/>
      <c r="S6" s="128"/>
      <c r="T6" s="128"/>
    </row>
    <row r="7" spans="2:20" ht="21" customHeight="1" x14ac:dyDescent="0.25">
      <c r="B7" s="8" t="s">
        <v>18</v>
      </c>
      <c r="C7" s="6">
        <v>0.3</v>
      </c>
      <c r="D7" s="6">
        <v>0.3</v>
      </c>
      <c r="E7" s="6">
        <v>1.1000000000000001</v>
      </c>
      <c r="F7" s="6">
        <v>1.7</v>
      </c>
      <c r="G7" s="6">
        <v>2.2000000000000002</v>
      </c>
      <c r="I7" s="8" t="s">
        <v>18</v>
      </c>
      <c r="J7" s="59">
        <v>0.4</v>
      </c>
      <c r="K7" s="59">
        <v>0.4</v>
      </c>
      <c r="L7" s="59">
        <v>1.5</v>
      </c>
      <c r="M7" s="59">
        <v>1.9</v>
      </c>
      <c r="N7" s="59">
        <v>2.9</v>
      </c>
      <c r="P7" s="127"/>
      <c r="Q7" s="128"/>
      <c r="R7" s="129"/>
      <c r="S7" s="128"/>
      <c r="T7" s="128"/>
    </row>
    <row r="8" spans="2:20" ht="18.75" customHeight="1" x14ac:dyDescent="0.25">
      <c r="B8" s="8" t="s">
        <v>19</v>
      </c>
      <c r="C8" s="6">
        <v>7.6</v>
      </c>
      <c r="D8" s="6">
        <v>13.9</v>
      </c>
      <c r="E8" s="6">
        <v>13.3</v>
      </c>
      <c r="F8" s="6">
        <v>27.7</v>
      </c>
      <c r="G8" s="6">
        <v>11.8</v>
      </c>
      <c r="I8" s="8" t="s">
        <v>19</v>
      </c>
      <c r="J8" s="59">
        <v>11.3</v>
      </c>
      <c r="K8" s="59">
        <v>19.2</v>
      </c>
      <c r="L8" s="59">
        <v>18.399999999999999</v>
      </c>
      <c r="M8" s="59">
        <v>30.9</v>
      </c>
      <c r="N8" s="59">
        <v>15.8</v>
      </c>
      <c r="P8" s="127"/>
      <c r="Q8" s="128"/>
      <c r="R8" s="129"/>
      <c r="S8" s="128"/>
      <c r="T8" s="128"/>
    </row>
    <row r="9" spans="2:20" ht="31.5" customHeight="1" x14ac:dyDescent="0.25">
      <c r="B9" s="9" t="s">
        <v>20</v>
      </c>
      <c r="C9" s="6"/>
      <c r="D9" s="6"/>
      <c r="E9" s="6"/>
      <c r="F9" s="6"/>
      <c r="G9" s="6"/>
      <c r="I9" s="9" t="s">
        <v>20</v>
      </c>
      <c r="J9" s="59"/>
      <c r="K9" s="59"/>
      <c r="L9" s="59"/>
      <c r="M9" s="59"/>
      <c r="N9" s="59"/>
      <c r="P9" s="127"/>
      <c r="Q9" s="128"/>
      <c r="R9" s="129"/>
      <c r="S9" s="128"/>
      <c r="T9" s="128"/>
    </row>
    <row r="10" spans="2:20" ht="15.75" x14ac:dyDescent="0.25">
      <c r="C10">
        <v>67.400000000000006</v>
      </c>
      <c r="D10">
        <v>72.599999999999994</v>
      </c>
      <c r="E10">
        <v>72.2</v>
      </c>
      <c r="F10">
        <v>89.7</v>
      </c>
      <c r="G10">
        <v>74.8</v>
      </c>
      <c r="J10">
        <f>SUM(J6:J9)</f>
        <v>100</v>
      </c>
      <c r="K10">
        <f t="shared" ref="K10:N10" si="0">SUM(K6:K9)</f>
        <v>100.00000000000001</v>
      </c>
      <c r="L10">
        <f t="shared" si="0"/>
        <v>100</v>
      </c>
      <c r="M10">
        <f t="shared" si="0"/>
        <v>100</v>
      </c>
      <c r="N10">
        <f t="shared" si="0"/>
        <v>100</v>
      </c>
      <c r="P10" s="128"/>
      <c r="Q10" s="128"/>
      <c r="R10" s="129"/>
      <c r="S10" s="128"/>
      <c r="T10" s="128"/>
    </row>
    <row r="11" spans="2:20" x14ac:dyDescent="0.25">
      <c r="J11">
        <v>64.5</v>
      </c>
      <c r="K11">
        <v>52.3</v>
      </c>
      <c r="L11">
        <v>55.4</v>
      </c>
      <c r="M11">
        <v>60.4</v>
      </c>
      <c r="N11">
        <v>80</v>
      </c>
      <c r="P11" s="128"/>
      <c r="Q11" s="128"/>
      <c r="R11" s="128"/>
      <c r="S11" s="128"/>
      <c r="T11" s="128"/>
    </row>
    <row r="12" spans="2:20" x14ac:dyDescent="0.25">
      <c r="P12" s="128"/>
      <c r="Q12" s="128"/>
      <c r="R12" s="128"/>
      <c r="S12" s="128"/>
      <c r="T12" s="128"/>
    </row>
    <row r="13" spans="2:20" x14ac:dyDescent="0.25">
      <c r="P13" s="128"/>
      <c r="Q13" s="128"/>
      <c r="R13" s="128"/>
      <c r="S13" s="128"/>
      <c r="T13" s="128"/>
    </row>
    <row r="14" spans="2:20" x14ac:dyDescent="0.25">
      <c r="P14" s="128"/>
      <c r="Q14" s="128"/>
      <c r="R14" s="128"/>
      <c r="S14" s="128"/>
      <c r="T14" s="128"/>
    </row>
    <row r="15" spans="2:20" x14ac:dyDescent="0.25">
      <c r="P15" s="128"/>
      <c r="Q15" s="128"/>
      <c r="R15" s="128"/>
      <c r="S15" s="128"/>
      <c r="T15" s="128"/>
    </row>
    <row r="16" spans="2:20" ht="15.75" x14ac:dyDescent="0.25">
      <c r="P16" s="128"/>
      <c r="Q16" s="128"/>
      <c r="R16" s="128"/>
      <c r="S16" s="129"/>
      <c r="T16" s="128"/>
    </row>
    <row r="17" spans="16:20" ht="15.75" x14ac:dyDescent="0.25">
      <c r="P17" s="128"/>
      <c r="Q17" s="128"/>
      <c r="R17" s="128"/>
      <c r="S17" s="129"/>
      <c r="T17" s="128"/>
    </row>
    <row r="18" spans="16:20" ht="15.75" x14ac:dyDescent="0.25">
      <c r="P18" s="128"/>
      <c r="Q18" s="128"/>
      <c r="R18" s="128"/>
      <c r="S18" s="129"/>
      <c r="T18" s="128"/>
    </row>
    <row r="19" spans="16:20" ht="15.75" x14ac:dyDescent="0.25">
      <c r="P19" s="128"/>
      <c r="Q19" s="128"/>
      <c r="R19" s="128"/>
      <c r="S19" s="129"/>
      <c r="T19" s="128"/>
    </row>
    <row r="20" spans="16:20" ht="15.75" x14ac:dyDescent="0.25">
      <c r="P20" s="128"/>
      <c r="Q20" s="128"/>
      <c r="R20" s="128"/>
      <c r="S20" s="129"/>
      <c r="T20" s="128"/>
    </row>
  </sheetData>
  <mergeCells count="1">
    <mergeCell ref="M4:N4"/>
  </mergeCells>
  <pageMargins left="0.7" right="0.7" top="0.75" bottom="0.75" header="0.3" footer="0.3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2:I23"/>
  <sheetViews>
    <sheetView zoomScale="85" zoomScaleNormal="85" workbookViewId="0">
      <selection activeCell="B31" sqref="B31"/>
    </sheetView>
  </sheetViews>
  <sheetFormatPr defaultRowHeight="15" x14ac:dyDescent="0.25"/>
  <cols>
    <col min="1" max="1" width="9.140625" customWidth="1"/>
    <col min="2" max="2" width="52" customWidth="1"/>
    <col min="3" max="3" width="41.85546875" customWidth="1"/>
    <col min="4" max="4" width="12.140625" customWidth="1"/>
    <col min="5" max="5" width="12.140625" bestFit="1" customWidth="1"/>
  </cols>
  <sheetData>
    <row r="2" spans="2:9" ht="23.25" x14ac:dyDescent="0.35">
      <c r="B2" s="142" t="s">
        <v>66</v>
      </c>
      <c r="C2" s="142"/>
      <c r="D2" s="142"/>
      <c r="E2" s="142"/>
    </row>
    <row r="4" spans="2:9" ht="24.75" customHeight="1" x14ac:dyDescent="0.3">
      <c r="B4" s="13" t="s">
        <v>78</v>
      </c>
      <c r="C4" s="13" t="s">
        <v>79</v>
      </c>
      <c r="E4" s="13" t="s">
        <v>21</v>
      </c>
    </row>
    <row r="5" spans="2:9" ht="29.25" customHeight="1" x14ac:dyDescent="0.3">
      <c r="B5" s="11">
        <v>7720.8</v>
      </c>
      <c r="C5" s="11">
        <v>8994.7999999999993</v>
      </c>
      <c r="E5" s="12">
        <f>C5/B5</f>
        <v>1.1650088073774738</v>
      </c>
    </row>
    <row r="8" spans="2:9" ht="18.75" x14ac:dyDescent="0.3">
      <c r="B8" s="124"/>
      <c r="C8" s="10"/>
    </row>
    <row r="9" spans="2:9" ht="18.75" x14ac:dyDescent="0.3">
      <c r="B9" s="125"/>
      <c r="C9" s="10"/>
    </row>
    <row r="11" spans="2:9" ht="23.25" x14ac:dyDescent="0.35">
      <c r="H11" s="90"/>
      <c r="I11" s="86"/>
    </row>
    <row r="21" spans="3:5" x14ac:dyDescent="0.25">
      <c r="C21" s="86"/>
      <c r="D21" s="86"/>
      <c r="E21" s="86"/>
    </row>
    <row r="22" spans="3:5" x14ac:dyDescent="0.25">
      <c r="C22" s="86"/>
      <c r="D22" s="86"/>
      <c r="E22" s="86"/>
    </row>
    <row r="23" spans="3:5" x14ac:dyDescent="0.25">
      <c r="C23" s="86"/>
      <c r="D23" s="86"/>
      <c r="E23" s="86"/>
    </row>
  </sheetData>
  <mergeCells count="1">
    <mergeCell ref="B2:E2"/>
  </mergeCells>
  <pageMargins left="0.7" right="0.7" top="0.75" bottom="0.75" header="0.3" footer="0.3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2:F29"/>
  <sheetViews>
    <sheetView zoomScaleNormal="100" workbookViewId="0">
      <selection activeCell="F20" sqref="F20"/>
    </sheetView>
  </sheetViews>
  <sheetFormatPr defaultRowHeight="15" x14ac:dyDescent="0.25"/>
  <cols>
    <col min="2" max="2" width="14.85546875" customWidth="1"/>
    <col min="3" max="3" width="41.42578125" customWidth="1"/>
    <col min="4" max="4" width="38.85546875" customWidth="1"/>
    <col min="5" max="5" width="9.7109375" customWidth="1"/>
    <col min="6" max="6" width="11.85546875" customWidth="1"/>
  </cols>
  <sheetData>
    <row r="2" spans="2:6" ht="20.25" x14ac:dyDescent="0.3">
      <c r="B2" s="143" t="s">
        <v>68</v>
      </c>
      <c r="C2" s="143"/>
      <c r="D2" s="143"/>
      <c r="E2" s="143"/>
    </row>
    <row r="4" spans="2:6" ht="18.75" x14ac:dyDescent="0.3">
      <c r="B4" s="6"/>
      <c r="C4" s="13" t="s">
        <v>77</v>
      </c>
      <c r="D4" s="13" t="s">
        <v>80</v>
      </c>
      <c r="F4" s="13" t="s">
        <v>21</v>
      </c>
    </row>
    <row r="5" spans="2:6" ht="19.5" x14ac:dyDescent="0.3">
      <c r="B5" s="6" t="s">
        <v>12</v>
      </c>
      <c r="C5" s="126">
        <v>54.5</v>
      </c>
      <c r="D5" s="121">
        <v>59.8</v>
      </c>
      <c r="F5" s="12">
        <f>D5/C5</f>
        <v>1.0972477064220183</v>
      </c>
    </row>
    <row r="6" spans="2:6" ht="19.5" x14ac:dyDescent="0.3">
      <c r="B6" s="6" t="s">
        <v>13</v>
      </c>
      <c r="C6" s="126">
        <v>51.2</v>
      </c>
      <c r="D6" s="121">
        <v>58.7</v>
      </c>
      <c r="F6" s="12">
        <f t="shared" ref="F6:F9" si="0">D6/C6</f>
        <v>1.146484375</v>
      </c>
    </row>
    <row r="7" spans="2:6" ht="19.5" x14ac:dyDescent="0.3">
      <c r="B7" s="6" t="s">
        <v>14</v>
      </c>
      <c r="C7" s="126">
        <v>50.3</v>
      </c>
      <c r="D7" s="121">
        <v>59</v>
      </c>
      <c r="F7" s="12">
        <f t="shared" si="0"/>
        <v>1.1729622266401591</v>
      </c>
    </row>
    <row r="8" spans="2:6" ht="19.5" x14ac:dyDescent="0.3">
      <c r="B8" s="6" t="s">
        <v>15</v>
      </c>
      <c r="C8" s="126">
        <v>55.1</v>
      </c>
      <c r="D8" s="121">
        <v>62</v>
      </c>
      <c r="F8" s="12">
        <f t="shared" si="0"/>
        <v>1.1252268602540834</v>
      </c>
    </row>
    <row r="9" spans="2:6" ht="19.5" x14ac:dyDescent="0.3">
      <c r="B9" s="6" t="s">
        <v>16</v>
      </c>
      <c r="C9" s="126">
        <v>53.2</v>
      </c>
      <c r="D9" s="121">
        <v>62.9</v>
      </c>
      <c r="F9" s="12">
        <f t="shared" si="0"/>
        <v>1.1823308270676691</v>
      </c>
    </row>
    <row r="29" spans="3:4" ht="23.25" x14ac:dyDescent="0.35">
      <c r="C29" s="102"/>
      <c r="D29" s="103"/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">
    <tabColor rgb="FF92D050"/>
    <pageSetUpPr fitToPage="1"/>
  </sheetPr>
  <dimension ref="A1:Q16"/>
  <sheetViews>
    <sheetView showZeros="0" topLeftCell="A4" zoomScale="74" zoomScaleNormal="74" workbookViewId="0">
      <selection activeCell="AA22" sqref="AA22"/>
    </sheetView>
  </sheetViews>
  <sheetFormatPr defaultRowHeight="12.75" x14ac:dyDescent="0.25"/>
  <cols>
    <col min="1" max="1" width="3.28515625" style="16" bestFit="1" customWidth="1"/>
    <col min="2" max="2" width="52.140625" style="17" customWidth="1"/>
    <col min="3" max="3" width="19.7109375" style="18" customWidth="1"/>
    <col min="4" max="11" width="9.140625" style="16"/>
    <col min="12" max="12" width="4.42578125" style="16" customWidth="1"/>
    <col min="13" max="13" width="9.140625" style="16"/>
    <col min="14" max="14" width="9.42578125" style="16" customWidth="1"/>
    <col min="15" max="15" width="9.140625" style="16"/>
    <col min="16" max="16" width="9.140625" style="16" customWidth="1"/>
    <col min="17" max="256" width="9.140625" style="16"/>
    <col min="257" max="257" width="3.28515625" style="16" bestFit="1" customWidth="1"/>
    <col min="258" max="258" width="40.140625" style="16" customWidth="1"/>
    <col min="259" max="259" width="19.7109375" style="16" customWidth="1"/>
    <col min="260" max="512" width="9.140625" style="16"/>
    <col min="513" max="513" width="3.28515625" style="16" bestFit="1" customWidth="1"/>
    <col min="514" max="514" width="40.140625" style="16" customWidth="1"/>
    <col min="515" max="515" width="19.7109375" style="16" customWidth="1"/>
    <col min="516" max="768" width="9.140625" style="16"/>
    <col min="769" max="769" width="3.28515625" style="16" bestFit="1" customWidth="1"/>
    <col min="770" max="770" width="40.140625" style="16" customWidth="1"/>
    <col min="771" max="771" width="19.7109375" style="16" customWidth="1"/>
    <col min="772" max="1024" width="9.140625" style="16"/>
    <col min="1025" max="1025" width="3.28515625" style="16" bestFit="1" customWidth="1"/>
    <col min="1026" max="1026" width="40.140625" style="16" customWidth="1"/>
    <col min="1027" max="1027" width="19.7109375" style="16" customWidth="1"/>
    <col min="1028" max="1280" width="9.140625" style="16"/>
    <col min="1281" max="1281" width="3.28515625" style="16" bestFit="1" customWidth="1"/>
    <col min="1282" max="1282" width="40.140625" style="16" customWidth="1"/>
    <col min="1283" max="1283" width="19.7109375" style="16" customWidth="1"/>
    <col min="1284" max="1536" width="9.140625" style="16"/>
    <col min="1537" max="1537" width="3.28515625" style="16" bestFit="1" customWidth="1"/>
    <col min="1538" max="1538" width="40.140625" style="16" customWidth="1"/>
    <col min="1539" max="1539" width="19.7109375" style="16" customWidth="1"/>
    <col min="1540" max="1792" width="9.140625" style="16"/>
    <col min="1793" max="1793" width="3.28515625" style="16" bestFit="1" customWidth="1"/>
    <col min="1794" max="1794" width="40.140625" style="16" customWidth="1"/>
    <col min="1795" max="1795" width="19.7109375" style="16" customWidth="1"/>
    <col min="1796" max="2048" width="9.140625" style="16"/>
    <col min="2049" max="2049" width="3.28515625" style="16" bestFit="1" customWidth="1"/>
    <col min="2050" max="2050" width="40.140625" style="16" customWidth="1"/>
    <col min="2051" max="2051" width="19.7109375" style="16" customWidth="1"/>
    <col min="2052" max="2304" width="9.140625" style="16"/>
    <col min="2305" max="2305" width="3.28515625" style="16" bestFit="1" customWidth="1"/>
    <col min="2306" max="2306" width="40.140625" style="16" customWidth="1"/>
    <col min="2307" max="2307" width="19.7109375" style="16" customWidth="1"/>
    <col min="2308" max="2560" width="9.140625" style="16"/>
    <col min="2561" max="2561" width="3.28515625" style="16" bestFit="1" customWidth="1"/>
    <col min="2562" max="2562" width="40.140625" style="16" customWidth="1"/>
    <col min="2563" max="2563" width="19.7109375" style="16" customWidth="1"/>
    <col min="2564" max="2816" width="9.140625" style="16"/>
    <col min="2817" max="2817" width="3.28515625" style="16" bestFit="1" customWidth="1"/>
    <col min="2818" max="2818" width="40.140625" style="16" customWidth="1"/>
    <col min="2819" max="2819" width="19.7109375" style="16" customWidth="1"/>
    <col min="2820" max="3072" width="9.140625" style="16"/>
    <col min="3073" max="3073" width="3.28515625" style="16" bestFit="1" customWidth="1"/>
    <col min="3074" max="3074" width="40.140625" style="16" customWidth="1"/>
    <col min="3075" max="3075" width="19.7109375" style="16" customWidth="1"/>
    <col min="3076" max="3328" width="9.140625" style="16"/>
    <col min="3329" max="3329" width="3.28515625" style="16" bestFit="1" customWidth="1"/>
    <col min="3330" max="3330" width="40.140625" style="16" customWidth="1"/>
    <col min="3331" max="3331" width="19.7109375" style="16" customWidth="1"/>
    <col min="3332" max="3584" width="9.140625" style="16"/>
    <col min="3585" max="3585" width="3.28515625" style="16" bestFit="1" customWidth="1"/>
    <col min="3586" max="3586" width="40.140625" style="16" customWidth="1"/>
    <col min="3587" max="3587" width="19.7109375" style="16" customWidth="1"/>
    <col min="3588" max="3840" width="9.140625" style="16"/>
    <col min="3841" max="3841" width="3.28515625" style="16" bestFit="1" customWidth="1"/>
    <col min="3842" max="3842" width="40.140625" style="16" customWidth="1"/>
    <col min="3843" max="3843" width="19.7109375" style="16" customWidth="1"/>
    <col min="3844" max="4096" width="9.140625" style="16"/>
    <col min="4097" max="4097" width="3.28515625" style="16" bestFit="1" customWidth="1"/>
    <col min="4098" max="4098" width="40.140625" style="16" customWidth="1"/>
    <col min="4099" max="4099" width="19.7109375" style="16" customWidth="1"/>
    <col min="4100" max="4352" width="9.140625" style="16"/>
    <col min="4353" max="4353" width="3.28515625" style="16" bestFit="1" customWidth="1"/>
    <col min="4354" max="4354" width="40.140625" style="16" customWidth="1"/>
    <col min="4355" max="4355" width="19.7109375" style="16" customWidth="1"/>
    <col min="4356" max="4608" width="9.140625" style="16"/>
    <col min="4609" max="4609" width="3.28515625" style="16" bestFit="1" customWidth="1"/>
    <col min="4610" max="4610" width="40.140625" style="16" customWidth="1"/>
    <col min="4611" max="4611" width="19.7109375" style="16" customWidth="1"/>
    <col min="4612" max="4864" width="9.140625" style="16"/>
    <col min="4865" max="4865" width="3.28515625" style="16" bestFit="1" customWidth="1"/>
    <col min="4866" max="4866" width="40.140625" style="16" customWidth="1"/>
    <col min="4867" max="4867" width="19.7109375" style="16" customWidth="1"/>
    <col min="4868" max="5120" width="9.140625" style="16"/>
    <col min="5121" max="5121" width="3.28515625" style="16" bestFit="1" customWidth="1"/>
    <col min="5122" max="5122" width="40.140625" style="16" customWidth="1"/>
    <col min="5123" max="5123" width="19.7109375" style="16" customWidth="1"/>
    <col min="5124" max="5376" width="9.140625" style="16"/>
    <col min="5377" max="5377" width="3.28515625" style="16" bestFit="1" customWidth="1"/>
    <col min="5378" max="5378" width="40.140625" style="16" customWidth="1"/>
    <col min="5379" max="5379" width="19.7109375" style="16" customWidth="1"/>
    <col min="5380" max="5632" width="9.140625" style="16"/>
    <col min="5633" max="5633" width="3.28515625" style="16" bestFit="1" customWidth="1"/>
    <col min="5634" max="5634" width="40.140625" style="16" customWidth="1"/>
    <col min="5635" max="5635" width="19.7109375" style="16" customWidth="1"/>
    <col min="5636" max="5888" width="9.140625" style="16"/>
    <col min="5889" max="5889" width="3.28515625" style="16" bestFit="1" customWidth="1"/>
    <col min="5890" max="5890" width="40.140625" style="16" customWidth="1"/>
    <col min="5891" max="5891" width="19.7109375" style="16" customWidth="1"/>
    <col min="5892" max="6144" width="9.140625" style="16"/>
    <col min="6145" max="6145" width="3.28515625" style="16" bestFit="1" customWidth="1"/>
    <col min="6146" max="6146" width="40.140625" style="16" customWidth="1"/>
    <col min="6147" max="6147" width="19.7109375" style="16" customWidth="1"/>
    <col min="6148" max="6400" width="9.140625" style="16"/>
    <col min="6401" max="6401" width="3.28515625" style="16" bestFit="1" customWidth="1"/>
    <col min="6402" max="6402" width="40.140625" style="16" customWidth="1"/>
    <col min="6403" max="6403" width="19.7109375" style="16" customWidth="1"/>
    <col min="6404" max="6656" width="9.140625" style="16"/>
    <col min="6657" max="6657" width="3.28515625" style="16" bestFit="1" customWidth="1"/>
    <col min="6658" max="6658" width="40.140625" style="16" customWidth="1"/>
    <col min="6659" max="6659" width="19.7109375" style="16" customWidth="1"/>
    <col min="6660" max="6912" width="9.140625" style="16"/>
    <col min="6913" max="6913" width="3.28515625" style="16" bestFit="1" customWidth="1"/>
    <col min="6914" max="6914" width="40.140625" style="16" customWidth="1"/>
    <col min="6915" max="6915" width="19.7109375" style="16" customWidth="1"/>
    <col min="6916" max="7168" width="9.140625" style="16"/>
    <col min="7169" max="7169" width="3.28515625" style="16" bestFit="1" customWidth="1"/>
    <col min="7170" max="7170" width="40.140625" style="16" customWidth="1"/>
    <col min="7171" max="7171" width="19.7109375" style="16" customWidth="1"/>
    <col min="7172" max="7424" width="9.140625" style="16"/>
    <col min="7425" max="7425" width="3.28515625" style="16" bestFit="1" customWidth="1"/>
    <col min="7426" max="7426" width="40.140625" style="16" customWidth="1"/>
    <col min="7427" max="7427" width="19.7109375" style="16" customWidth="1"/>
    <col min="7428" max="7680" width="9.140625" style="16"/>
    <col min="7681" max="7681" width="3.28515625" style="16" bestFit="1" customWidth="1"/>
    <col min="7682" max="7682" width="40.140625" style="16" customWidth="1"/>
    <col min="7683" max="7683" width="19.7109375" style="16" customWidth="1"/>
    <col min="7684" max="7936" width="9.140625" style="16"/>
    <col min="7937" max="7937" width="3.28515625" style="16" bestFit="1" customWidth="1"/>
    <col min="7938" max="7938" width="40.140625" style="16" customWidth="1"/>
    <col min="7939" max="7939" width="19.7109375" style="16" customWidth="1"/>
    <col min="7940" max="8192" width="9.140625" style="16"/>
    <col min="8193" max="8193" width="3.28515625" style="16" bestFit="1" customWidth="1"/>
    <col min="8194" max="8194" width="40.140625" style="16" customWidth="1"/>
    <col min="8195" max="8195" width="19.7109375" style="16" customWidth="1"/>
    <col min="8196" max="8448" width="9.140625" style="16"/>
    <col min="8449" max="8449" width="3.28515625" style="16" bestFit="1" customWidth="1"/>
    <col min="8450" max="8450" width="40.140625" style="16" customWidth="1"/>
    <col min="8451" max="8451" width="19.7109375" style="16" customWidth="1"/>
    <col min="8452" max="8704" width="9.140625" style="16"/>
    <col min="8705" max="8705" width="3.28515625" style="16" bestFit="1" customWidth="1"/>
    <col min="8706" max="8706" width="40.140625" style="16" customWidth="1"/>
    <col min="8707" max="8707" width="19.7109375" style="16" customWidth="1"/>
    <col min="8708" max="8960" width="9.140625" style="16"/>
    <col min="8961" max="8961" width="3.28515625" style="16" bestFit="1" customWidth="1"/>
    <col min="8962" max="8962" width="40.140625" style="16" customWidth="1"/>
    <col min="8963" max="8963" width="19.7109375" style="16" customWidth="1"/>
    <col min="8964" max="9216" width="9.140625" style="16"/>
    <col min="9217" max="9217" width="3.28515625" style="16" bestFit="1" customWidth="1"/>
    <col min="9218" max="9218" width="40.140625" style="16" customWidth="1"/>
    <col min="9219" max="9219" width="19.7109375" style="16" customWidth="1"/>
    <col min="9220" max="9472" width="9.140625" style="16"/>
    <col min="9473" max="9473" width="3.28515625" style="16" bestFit="1" customWidth="1"/>
    <col min="9474" max="9474" width="40.140625" style="16" customWidth="1"/>
    <col min="9475" max="9475" width="19.7109375" style="16" customWidth="1"/>
    <col min="9476" max="9728" width="9.140625" style="16"/>
    <col min="9729" max="9729" width="3.28515625" style="16" bestFit="1" customWidth="1"/>
    <col min="9730" max="9730" width="40.140625" style="16" customWidth="1"/>
    <col min="9731" max="9731" width="19.7109375" style="16" customWidth="1"/>
    <col min="9732" max="9984" width="9.140625" style="16"/>
    <col min="9985" max="9985" width="3.28515625" style="16" bestFit="1" customWidth="1"/>
    <col min="9986" max="9986" width="40.140625" style="16" customWidth="1"/>
    <col min="9987" max="9987" width="19.7109375" style="16" customWidth="1"/>
    <col min="9988" max="10240" width="9.140625" style="16"/>
    <col min="10241" max="10241" width="3.28515625" style="16" bestFit="1" customWidth="1"/>
    <col min="10242" max="10242" width="40.140625" style="16" customWidth="1"/>
    <col min="10243" max="10243" width="19.7109375" style="16" customWidth="1"/>
    <col min="10244" max="10496" width="9.140625" style="16"/>
    <col min="10497" max="10497" width="3.28515625" style="16" bestFit="1" customWidth="1"/>
    <col min="10498" max="10498" width="40.140625" style="16" customWidth="1"/>
    <col min="10499" max="10499" width="19.7109375" style="16" customWidth="1"/>
    <col min="10500" max="10752" width="9.140625" style="16"/>
    <col min="10753" max="10753" width="3.28515625" style="16" bestFit="1" customWidth="1"/>
    <col min="10754" max="10754" width="40.140625" style="16" customWidth="1"/>
    <col min="10755" max="10755" width="19.7109375" style="16" customWidth="1"/>
    <col min="10756" max="11008" width="9.140625" style="16"/>
    <col min="11009" max="11009" width="3.28515625" style="16" bestFit="1" customWidth="1"/>
    <col min="11010" max="11010" width="40.140625" style="16" customWidth="1"/>
    <col min="11011" max="11011" width="19.7109375" style="16" customWidth="1"/>
    <col min="11012" max="11264" width="9.140625" style="16"/>
    <col min="11265" max="11265" width="3.28515625" style="16" bestFit="1" customWidth="1"/>
    <col min="11266" max="11266" width="40.140625" style="16" customWidth="1"/>
    <col min="11267" max="11267" width="19.7109375" style="16" customWidth="1"/>
    <col min="11268" max="11520" width="9.140625" style="16"/>
    <col min="11521" max="11521" width="3.28515625" style="16" bestFit="1" customWidth="1"/>
    <col min="11522" max="11522" width="40.140625" style="16" customWidth="1"/>
    <col min="11523" max="11523" width="19.7109375" style="16" customWidth="1"/>
    <col min="11524" max="11776" width="9.140625" style="16"/>
    <col min="11777" max="11777" width="3.28515625" style="16" bestFit="1" customWidth="1"/>
    <col min="11778" max="11778" width="40.140625" style="16" customWidth="1"/>
    <col min="11779" max="11779" width="19.7109375" style="16" customWidth="1"/>
    <col min="11780" max="12032" width="9.140625" style="16"/>
    <col min="12033" max="12033" width="3.28515625" style="16" bestFit="1" customWidth="1"/>
    <col min="12034" max="12034" width="40.140625" style="16" customWidth="1"/>
    <col min="12035" max="12035" width="19.7109375" style="16" customWidth="1"/>
    <col min="12036" max="12288" width="9.140625" style="16"/>
    <col min="12289" max="12289" width="3.28515625" style="16" bestFit="1" customWidth="1"/>
    <col min="12290" max="12290" width="40.140625" style="16" customWidth="1"/>
    <col min="12291" max="12291" width="19.7109375" style="16" customWidth="1"/>
    <col min="12292" max="12544" width="9.140625" style="16"/>
    <col min="12545" max="12545" width="3.28515625" style="16" bestFit="1" customWidth="1"/>
    <col min="12546" max="12546" width="40.140625" style="16" customWidth="1"/>
    <col min="12547" max="12547" width="19.7109375" style="16" customWidth="1"/>
    <col min="12548" max="12800" width="9.140625" style="16"/>
    <col min="12801" max="12801" width="3.28515625" style="16" bestFit="1" customWidth="1"/>
    <col min="12802" max="12802" width="40.140625" style="16" customWidth="1"/>
    <col min="12803" max="12803" width="19.7109375" style="16" customWidth="1"/>
    <col min="12804" max="13056" width="9.140625" style="16"/>
    <col min="13057" max="13057" width="3.28515625" style="16" bestFit="1" customWidth="1"/>
    <col min="13058" max="13058" width="40.140625" style="16" customWidth="1"/>
    <col min="13059" max="13059" width="19.7109375" style="16" customWidth="1"/>
    <col min="13060" max="13312" width="9.140625" style="16"/>
    <col min="13313" max="13313" width="3.28515625" style="16" bestFit="1" customWidth="1"/>
    <col min="13314" max="13314" width="40.140625" style="16" customWidth="1"/>
    <col min="13315" max="13315" width="19.7109375" style="16" customWidth="1"/>
    <col min="13316" max="13568" width="9.140625" style="16"/>
    <col min="13569" max="13569" width="3.28515625" style="16" bestFit="1" customWidth="1"/>
    <col min="13570" max="13570" width="40.140625" style="16" customWidth="1"/>
    <col min="13571" max="13571" width="19.7109375" style="16" customWidth="1"/>
    <col min="13572" max="13824" width="9.140625" style="16"/>
    <col min="13825" max="13825" width="3.28515625" style="16" bestFit="1" customWidth="1"/>
    <col min="13826" max="13826" width="40.140625" style="16" customWidth="1"/>
    <col min="13827" max="13827" width="19.7109375" style="16" customWidth="1"/>
    <col min="13828" max="14080" width="9.140625" style="16"/>
    <col min="14081" max="14081" width="3.28515625" style="16" bestFit="1" customWidth="1"/>
    <col min="14082" max="14082" width="40.140625" style="16" customWidth="1"/>
    <col min="14083" max="14083" width="19.7109375" style="16" customWidth="1"/>
    <col min="14084" max="14336" width="9.140625" style="16"/>
    <col min="14337" max="14337" width="3.28515625" style="16" bestFit="1" customWidth="1"/>
    <col min="14338" max="14338" width="40.140625" style="16" customWidth="1"/>
    <col min="14339" max="14339" width="19.7109375" style="16" customWidth="1"/>
    <col min="14340" max="14592" width="9.140625" style="16"/>
    <col min="14593" max="14593" width="3.28515625" style="16" bestFit="1" customWidth="1"/>
    <col min="14594" max="14594" width="40.140625" style="16" customWidth="1"/>
    <col min="14595" max="14595" width="19.7109375" style="16" customWidth="1"/>
    <col min="14596" max="14848" width="9.140625" style="16"/>
    <col min="14849" max="14849" width="3.28515625" style="16" bestFit="1" customWidth="1"/>
    <col min="14850" max="14850" width="40.140625" style="16" customWidth="1"/>
    <col min="14851" max="14851" width="19.7109375" style="16" customWidth="1"/>
    <col min="14852" max="15104" width="9.140625" style="16"/>
    <col min="15105" max="15105" width="3.28515625" style="16" bestFit="1" customWidth="1"/>
    <col min="15106" max="15106" width="40.140625" style="16" customWidth="1"/>
    <col min="15107" max="15107" width="19.7109375" style="16" customWidth="1"/>
    <col min="15108" max="15360" width="9.140625" style="16"/>
    <col min="15361" max="15361" width="3.28515625" style="16" bestFit="1" customWidth="1"/>
    <col min="15362" max="15362" width="40.140625" style="16" customWidth="1"/>
    <col min="15363" max="15363" width="19.7109375" style="16" customWidth="1"/>
    <col min="15364" max="15616" width="9.140625" style="16"/>
    <col min="15617" max="15617" width="3.28515625" style="16" bestFit="1" customWidth="1"/>
    <col min="15618" max="15618" width="40.140625" style="16" customWidth="1"/>
    <col min="15619" max="15619" width="19.7109375" style="16" customWidth="1"/>
    <col min="15620" max="15872" width="9.140625" style="16"/>
    <col min="15873" max="15873" width="3.28515625" style="16" bestFit="1" customWidth="1"/>
    <col min="15874" max="15874" width="40.140625" style="16" customWidth="1"/>
    <col min="15875" max="15875" width="19.7109375" style="16" customWidth="1"/>
    <col min="15876" max="16128" width="9.140625" style="16"/>
    <col min="16129" max="16129" width="3.28515625" style="16" bestFit="1" customWidth="1"/>
    <col min="16130" max="16130" width="40.140625" style="16" customWidth="1"/>
    <col min="16131" max="16131" width="19.7109375" style="16" customWidth="1"/>
    <col min="16132" max="16384" width="9.140625" style="16"/>
  </cols>
  <sheetData>
    <row r="1" spans="1:17" s="14" customFormat="1" x14ac:dyDescent="0.25">
      <c r="A1" s="144"/>
      <c r="B1" s="144"/>
      <c r="C1" s="144"/>
    </row>
    <row r="2" spans="1:17" s="15" customFormat="1" ht="15.75" x14ac:dyDescent="0.25">
      <c r="A2" s="146"/>
      <c r="B2" s="146"/>
      <c r="C2" s="146"/>
    </row>
    <row r="3" spans="1:17" s="15" customFormat="1" ht="47.25" customHeight="1" x14ac:dyDescent="0.25">
      <c r="A3" s="145" t="s">
        <v>59</v>
      </c>
      <c r="B3" s="145"/>
      <c r="C3" s="145"/>
      <c r="M3" s="91"/>
      <c r="N3" s="96"/>
    </row>
    <row r="4" spans="1:17" s="14" customFormat="1" ht="19.5" x14ac:dyDescent="0.25">
      <c r="A4" s="144"/>
      <c r="B4" s="144"/>
      <c r="C4" s="144"/>
      <c r="M4" s="93"/>
      <c r="N4" s="97"/>
    </row>
    <row r="5" spans="1:17" ht="12.75" customHeight="1" x14ac:dyDescent="0.25">
      <c r="M5" s="93"/>
      <c r="N5" s="97"/>
    </row>
    <row r="6" spans="1:17" ht="19.5" x14ac:dyDescent="0.25">
      <c r="A6" s="23">
        <v>1</v>
      </c>
      <c r="B6" s="24"/>
      <c r="C6" s="104">
        <v>23719.3</v>
      </c>
      <c r="M6" s="93"/>
      <c r="N6" s="97"/>
      <c r="P6" s="95"/>
    </row>
    <row r="7" spans="1:17" ht="19.5" x14ac:dyDescent="0.25">
      <c r="A7" s="23">
        <v>2</v>
      </c>
      <c r="B7" s="68" t="s">
        <v>32</v>
      </c>
      <c r="C7" s="105">
        <v>2870.9</v>
      </c>
      <c r="D7" s="109">
        <f>C7/$C$6*100</f>
        <v>12.103645554464087</v>
      </c>
      <c r="F7" s="31">
        <v>12.1</v>
      </c>
      <c r="M7" s="93"/>
      <c r="N7" s="97"/>
    </row>
    <row r="8" spans="1:17" ht="19.5" x14ac:dyDescent="0.25">
      <c r="A8" s="23">
        <v>3</v>
      </c>
      <c r="B8" s="68" t="s">
        <v>43</v>
      </c>
      <c r="C8" s="106">
        <v>59</v>
      </c>
      <c r="D8" s="109">
        <f t="shared" ref="D8:D14" si="0">C8/$C$6*100</f>
        <v>0.24874258515217565</v>
      </c>
      <c r="F8" s="31">
        <v>0.2</v>
      </c>
      <c r="M8" s="93"/>
      <c r="N8" s="97"/>
    </row>
    <row r="9" spans="1:17" ht="19.5" x14ac:dyDescent="0.25">
      <c r="A9" s="23">
        <v>5</v>
      </c>
      <c r="B9" s="68" t="s">
        <v>44</v>
      </c>
      <c r="C9" s="107">
        <v>581.79999999999995</v>
      </c>
      <c r="D9" s="109">
        <f t="shared" si="0"/>
        <v>2.4528548481616235</v>
      </c>
      <c r="F9" s="31">
        <v>2.5</v>
      </c>
      <c r="M9" s="93"/>
      <c r="N9" s="97"/>
      <c r="Q9" s="31"/>
    </row>
    <row r="10" spans="1:17" ht="37.5" x14ac:dyDescent="0.25">
      <c r="A10" s="23">
        <v>7</v>
      </c>
      <c r="B10" s="68" t="s">
        <v>45</v>
      </c>
      <c r="C10" s="107">
        <v>3068.9</v>
      </c>
      <c r="D10" s="109">
        <f t="shared" si="0"/>
        <v>12.93840880633071</v>
      </c>
      <c r="F10" s="31">
        <v>12.9</v>
      </c>
      <c r="M10" s="93"/>
      <c r="N10" s="97"/>
      <c r="Q10" s="31"/>
    </row>
    <row r="11" spans="1:17" ht="19.5" x14ac:dyDescent="0.25">
      <c r="A11" s="23">
        <v>8</v>
      </c>
      <c r="B11" s="68" t="s">
        <v>46</v>
      </c>
      <c r="C11" s="107">
        <v>4913</v>
      </c>
      <c r="D11" s="109">
        <f t="shared" si="0"/>
        <v>20.713090183943034</v>
      </c>
      <c r="F11" s="31">
        <v>20.7</v>
      </c>
      <c r="M11" s="93"/>
      <c r="N11" s="97"/>
      <c r="Q11" s="31"/>
    </row>
    <row r="12" spans="1:17" ht="37.5" x14ac:dyDescent="0.25">
      <c r="A12" s="23">
        <v>9</v>
      </c>
      <c r="B12" s="68" t="s">
        <v>75</v>
      </c>
      <c r="C12" s="107">
        <v>1298.7</v>
      </c>
      <c r="D12" s="109">
        <f t="shared" si="0"/>
        <v>5.4752880565615341</v>
      </c>
      <c r="F12" s="31">
        <v>5.5</v>
      </c>
      <c r="M12" s="93"/>
      <c r="N12" s="97"/>
      <c r="Q12" s="31"/>
    </row>
    <row r="13" spans="1:17" ht="19.5" x14ac:dyDescent="0.25">
      <c r="A13" s="23">
        <v>10</v>
      </c>
      <c r="B13" s="68" t="s">
        <v>47</v>
      </c>
      <c r="C13" s="107">
        <v>9101.2000000000007</v>
      </c>
      <c r="D13" s="109">
        <f t="shared" si="0"/>
        <v>38.370440948931886</v>
      </c>
      <c r="F13" s="31">
        <v>38.4</v>
      </c>
      <c r="M13" s="93"/>
      <c r="N13" s="97"/>
      <c r="Q13" s="31"/>
    </row>
    <row r="14" spans="1:17" ht="18.75" x14ac:dyDescent="0.25">
      <c r="A14" s="23">
        <v>11</v>
      </c>
      <c r="B14" s="68" t="s">
        <v>48</v>
      </c>
      <c r="C14" s="107">
        <v>1825.8</v>
      </c>
      <c r="D14" s="109">
        <f t="shared" si="0"/>
        <v>7.6975290164549541</v>
      </c>
      <c r="F14" s="31">
        <v>7.7</v>
      </c>
      <c r="Q14" s="31"/>
    </row>
    <row r="15" spans="1:17" x14ac:dyDescent="0.25">
      <c r="Q15" s="31"/>
    </row>
    <row r="16" spans="1:17" x14ac:dyDescent="0.25">
      <c r="Q16" s="31"/>
    </row>
  </sheetData>
  <mergeCells count="4">
    <mergeCell ref="A4:C4"/>
    <mergeCell ref="A1:C1"/>
    <mergeCell ref="A3:C3"/>
    <mergeCell ref="A2:C2"/>
  </mergeCells>
  <pageMargins left="1.181102362204725" right="0" top="0.39370078740157499" bottom="0.59055118110236249" header="0.19685039370078741" footer="0.51181102362204722"/>
  <pageSetup paperSize="9" scale="79" fitToWidth="0" pageOrder="overThenDown" orientation="landscape" r:id="rId1"/>
  <headerFooter alignWithMargins="0">
    <oddHeader>&amp;R&amp;"Times New Roman,полужирный"Лист &amp;P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2">
    <tabColor rgb="FF92D050"/>
  </sheetPr>
  <dimension ref="A1:P24"/>
  <sheetViews>
    <sheetView showZeros="0" topLeftCell="A13" zoomScaleNormal="100" workbookViewId="0">
      <selection activeCell="S21" sqref="S21"/>
    </sheetView>
  </sheetViews>
  <sheetFormatPr defaultRowHeight="12.75" x14ac:dyDescent="0.25"/>
  <cols>
    <col min="1" max="1" width="3.28515625" style="16" bestFit="1" customWidth="1"/>
    <col min="2" max="2" width="40.140625" style="17" customWidth="1"/>
    <col min="3" max="3" width="22.42578125" style="18" customWidth="1"/>
    <col min="4" max="253" width="9.140625" style="16"/>
    <col min="254" max="254" width="3.28515625" style="16" bestFit="1" customWidth="1"/>
    <col min="255" max="255" width="40.140625" style="16" customWidth="1"/>
    <col min="256" max="258" width="3.85546875" style="16" bestFit="1" customWidth="1"/>
    <col min="259" max="259" width="22.42578125" style="16" customWidth="1"/>
    <col min="260" max="509" width="9.140625" style="16"/>
    <col min="510" max="510" width="3.28515625" style="16" bestFit="1" customWidth="1"/>
    <col min="511" max="511" width="40.140625" style="16" customWidth="1"/>
    <col min="512" max="514" width="3.85546875" style="16" bestFit="1" customWidth="1"/>
    <col min="515" max="515" width="22.42578125" style="16" customWidth="1"/>
    <col min="516" max="765" width="9.140625" style="16"/>
    <col min="766" max="766" width="3.28515625" style="16" bestFit="1" customWidth="1"/>
    <col min="767" max="767" width="40.140625" style="16" customWidth="1"/>
    <col min="768" max="770" width="3.85546875" style="16" bestFit="1" customWidth="1"/>
    <col min="771" max="771" width="22.42578125" style="16" customWidth="1"/>
    <col min="772" max="1021" width="9.140625" style="16"/>
    <col min="1022" max="1022" width="3.28515625" style="16" bestFit="1" customWidth="1"/>
    <col min="1023" max="1023" width="40.140625" style="16" customWidth="1"/>
    <col min="1024" max="1026" width="3.85546875" style="16" bestFit="1" customWidth="1"/>
    <col min="1027" max="1027" width="22.42578125" style="16" customWidth="1"/>
    <col min="1028" max="1277" width="9.140625" style="16"/>
    <col min="1278" max="1278" width="3.28515625" style="16" bestFit="1" customWidth="1"/>
    <col min="1279" max="1279" width="40.140625" style="16" customWidth="1"/>
    <col min="1280" max="1282" width="3.85546875" style="16" bestFit="1" customWidth="1"/>
    <col min="1283" max="1283" width="22.42578125" style="16" customWidth="1"/>
    <col min="1284" max="1533" width="9.140625" style="16"/>
    <col min="1534" max="1534" width="3.28515625" style="16" bestFit="1" customWidth="1"/>
    <col min="1535" max="1535" width="40.140625" style="16" customWidth="1"/>
    <col min="1536" max="1538" width="3.85546875" style="16" bestFit="1" customWidth="1"/>
    <col min="1539" max="1539" width="22.42578125" style="16" customWidth="1"/>
    <col min="1540" max="1789" width="9.140625" style="16"/>
    <col min="1790" max="1790" width="3.28515625" style="16" bestFit="1" customWidth="1"/>
    <col min="1791" max="1791" width="40.140625" style="16" customWidth="1"/>
    <col min="1792" max="1794" width="3.85546875" style="16" bestFit="1" customWidth="1"/>
    <col min="1795" max="1795" width="22.42578125" style="16" customWidth="1"/>
    <col min="1796" max="2045" width="9.140625" style="16"/>
    <col min="2046" max="2046" width="3.28515625" style="16" bestFit="1" customWidth="1"/>
    <col min="2047" max="2047" width="40.140625" style="16" customWidth="1"/>
    <col min="2048" max="2050" width="3.85546875" style="16" bestFit="1" customWidth="1"/>
    <col min="2051" max="2051" width="22.42578125" style="16" customWidth="1"/>
    <col min="2052" max="2301" width="9.140625" style="16"/>
    <col min="2302" max="2302" width="3.28515625" style="16" bestFit="1" customWidth="1"/>
    <col min="2303" max="2303" width="40.140625" style="16" customWidth="1"/>
    <col min="2304" max="2306" width="3.85546875" style="16" bestFit="1" customWidth="1"/>
    <col min="2307" max="2307" width="22.42578125" style="16" customWidth="1"/>
    <col min="2308" max="2557" width="9.140625" style="16"/>
    <col min="2558" max="2558" width="3.28515625" style="16" bestFit="1" customWidth="1"/>
    <col min="2559" max="2559" width="40.140625" style="16" customWidth="1"/>
    <col min="2560" max="2562" width="3.85546875" style="16" bestFit="1" customWidth="1"/>
    <col min="2563" max="2563" width="22.42578125" style="16" customWidth="1"/>
    <col min="2564" max="2813" width="9.140625" style="16"/>
    <col min="2814" max="2814" width="3.28515625" style="16" bestFit="1" customWidth="1"/>
    <col min="2815" max="2815" width="40.140625" style="16" customWidth="1"/>
    <col min="2816" max="2818" width="3.85546875" style="16" bestFit="1" customWidth="1"/>
    <col min="2819" max="2819" width="22.42578125" style="16" customWidth="1"/>
    <col min="2820" max="3069" width="9.140625" style="16"/>
    <col min="3070" max="3070" width="3.28515625" style="16" bestFit="1" customWidth="1"/>
    <col min="3071" max="3071" width="40.140625" style="16" customWidth="1"/>
    <col min="3072" max="3074" width="3.85546875" style="16" bestFit="1" customWidth="1"/>
    <col min="3075" max="3075" width="22.42578125" style="16" customWidth="1"/>
    <col min="3076" max="3325" width="9.140625" style="16"/>
    <col min="3326" max="3326" width="3.28515625" style="16" bestFit="1" customWidth="1"/>
    <col min="3327" max="3327" width="40.140625" style="16" customWidth="1"/>
    <col min="3328" max="3330" width="3.85546875" style="16" bestFit="1" customWidth="1"/>
    <col min="3331" max="3331" width="22.42578125" style="16" customWidth="1"/>
    <col min="3332" max="3581" width="9.140625" style="16"/>
    <col min="3582" max="3582" width="3.28515625" style="16" bestFit="1" customWidth="1"/>
    <col min="3583" max="3583" width="40.140625" style="16" customWidth="1"/>
    <col min="3584" max="3586" width="3.85546875" style="16" bestFit="1" customWidth="1"/>
    <col min="3587" max="3587" width="22.42578125" style="16" customWidth="1"/>
    <col min="3588" max="3837" width="9.140625" style="16"/>
    <col min="3838" max="3838" width="3.28515625" style="16" bestFit="1" customWidth="1"/>
    <col min="3839" max="3839" width="40.140625" style="16" customWidth="1"/>
    <col min="3840" max="3842" width="3.85546875" style="16" bestFit="1" customWidth="1"/>
    <col min="3843" max="3843" width="22.42578125" style="16" customWidth="1"/>
    <col min="3844" max="4093" width="9.140625" style="16"/>
    <col min="4094" max="4094" width="3.28515625" style="16" bestFit="1" customWidth="1"/>
    <col min="4095" max="4095" width="40.140625" style="16" customWidth="1"/>
    <col min="4096" max="4098" width="3.85546875" style="16" bestFit="1" customWidth="1"/>
    <col min="4099" max="4099" width="22.42578125" style="16" customWidth="1"/>
    <col min="4100" max="4349" width="9.140625" style="16"/>
    <col min="4350" max="4350" width="3.28515625" style="16" bestFit="1" customWidth="1"/>
    <col min="4351" max="4351" width="40.140625" style="16" customWidth="1"/>
    <col min="4352" max="4354" width="3.85546875" style="16" bestFit="1" customWidth="1"/>
    <col min="4355" max="4355" width="22.42578125" style="16" customWidth="1"/>
    <col min="4356" max="4605" width="9.140625" style="16"/>
    <col min="4606" max="4606" width="3.28515625" style="16" bestFit="1" customWidth="1"/>
    <col min="4607" max="4607" width="40.140625" style="16" customWidth="1"/>
    <col min="4608" max="4610" width="3.85546875" style="16" bestFit="1" customWidth="1"/>
    <col min="4611" max="4611" width="22.42578125" style="16" customWidth="1"/>
    <col min="4612" max="4861" width="9.140625" style="16"/>
    <col min="4862" max="4862" width="3.28515625" style="16" bestFit="1" customWidth="1"/>
    <col min="4863" max="4863" width="40.140625" style="16" customWidth="1"/>
    <col min="4864" max="4866" width="3.85546875" style="16" bestFit="1" customWidth="1"/>
    <col min="4867" max="4867" width="22.42578125" style="16" customWidth="1"/>
    <col min="4868" max="5117" width="9.140625" style="16"/>
    <col min="5118" max="5118" width="3.28515625" style="16" bestFit="1" customWidth="1"/>
    <col min="5119" max="5119" width="40.140625" style="16" customWidth="1"/>
    <col min="5120" max="5122" width="3.85546875" style="16" bestFit="1" customWidth="1"/>
    <col min="5123" max="5123" width="22.42578125" style="16" customWidth="1"/>
    <col min="5124" max="5373" width="9.140625" style="16"/>
    <col min="5374" max="5374" width="3.28515625" style="16" bestFit="1" customWidth="1"/>
    <col min="5375" max="5375" width="40.140625" style="16" customWidth="1"/>
    <col min="5376" max="5378" width="3.85546875" style="16" bestFit="1" customWidth="1"/>
    <col min="5379" max="5379" width="22.42578125" style="16" customWidth="1"/>
    <col min="5380" max="5629" width="9.140625" style="16"/>
    <col min="5630" max="5630" width="3.28515625" style="16" bestFit="1" customWidth="1"/>
    <col min="5631" max="5631" width="40.140625" style="16" customWidth="1"/>
    <col min="5632" max="5634" width="3.85546875" style="16" bestFit="1" customWidth="1"/>
    <col min="5635" max="5635" width="22.42578125" style="16" customWidth="1"/>
    <col min="5636" max="5885" width="9.140625" style="16"/>
    <col min="5886" max="5886" width="3.28515625" style="16" bestFit="1" customWidth="1"/>
    <col min="5887" max="5887" width="40.140625" style="16" customWidth="1"/>
    <col min="5888" max="5890" width="3.85546875" style="16" bestFit="1" customWidth="1"/>
    <col min="5891" max="5891" width="22.42578125" style="16" customWidth="1"/>
    <col min="5892" max="6141" width="9.140625" style="16"/>
    <col min="6142" max="6142" width="3.28515625" style="16" bestFit="1" customWidth="1"/>
    <col min="6143" max="6143" width="40.140625" style="16" customWidth="1"/>
    <col min="6144" max="6146" width="3.85546875" style="16" bestFit="1" customWidth="1"/>
    <col min="6147" max="6147" width="22.42578125" style="16" customWidth="1"/>
    <col min="6148" max="6397" width="9.140625" style="16"/>
    <col min="6398" max="6398" width="3.28515625" style="16" bestFit="1" customWidth="1"/>
    <col min="6399" max="6399" width="40.140625" style="16" customWidth="1"/>
    <col min="6400" max="6402" width="3.85546875" style="16" bestFit="1" customWidth="1"/>
    <col min="6403" max="6403" width="22.42578125" style="16" customWidth="1"/>
    <col min="6404" max="6653" width="9.140625" style="16"/>
    <col min="6654" max="6654" width="3.28515625" style="16" bestFit="1" customWidth="1"/>
    <col min="6655" max="6655" width="40.140625" style="16" customWidth="1"/>
    <col min="6656" max="6658" width="3.85546875" style="16" bestFit="1" customWidth="1"/>
    <col min="6659" max="6659" width="22.42578125" style="16" customWidth="1"/>
    <col min="6660" max="6909" width="9.140625" style="16"/>
    <col min="6910" max="6910" width="3.28515625" style="16" bestFit="1" customWidth="1"/>
    <col min="6911" max="6911" width="40.140625" style="16" customWidth="1"/>
    <col min="6912" max="6914" width="3.85546875" style="16" bestFit="1" customWidth="1"/>
    <col min="6915" max="6915" width="22.42578125" style="16" customWidth="1"/>
    <col min="6916" max="7165" width="9.140625" style="16"/>
    <col min="7166" max="7166" width="3.28515625" style="16" bestFit="1" customWidth="1"/>
    <col min="7167" max="7167" width="40.140625" style="16" customWidth="1"/>
    <col min="7168" max="7170" width="3.85546875" style="16" bestFit="1" customWidth="1"/>
    <col min="7171" max="7171" width="22.42578125" style="16" customWidth="1"/>
    <col min="7172" max="7421" width="9.140625" style="16"/>
    <col min="7422" max="7422" width="3.28515625" style="16" bestFit="1" customWidth="1"/>
    <col min="7423" max="7423" width="40.140625" style="16" customWidth="1"/>
    <col min="7424" max="7426" width="3.85546875" style="16" bestFit="1" customWidth="1"/>
    <col min="7427" max="7427" width="22.42578125" style="16" customWidth="1"/>
    <col min="7428" max="7677" width="9.140625" style="16"/>
    <col min="7678" max="7678" width="3.28515625" style="16" bestFit="1" customWidth="1"/>
    <col min="7679" max="7679" width="40.140625" style="16" customWidth="1"/>
    <col min="7680" max="7682" width="3.85546875" style="16" bestFit="1" customWidth="1"/>
    <col min="7683" max="7683" width="22.42578125" style="16" customWidth="1"/>
    <col min="7684" max="7933" width="9.140625" style="16"/>
    <col min="7934" max="7934" width="3.28515625" style="16" bestFit="1" customWidth="1"/>
    <col min="7935" max="7935" width="40.140625" style="16" customWidth="1"/>
    <col min="7936" max="7938" width="3.85546875" style="16" bestFit="1" customWidth="1"/>
    <col min="7939" max="7939" width="22.42578125" style="16" customWidth="1"/>
    <col min="7940" max="8189" width="9.140625" style="16"/>
    <col min="8190" max="8190" width="3.28515625" style="16" bestFit="1" customWidth="1"/>
    <col min="8191" max="8191" width="40.140625" style="16" customWidth="1"/>
    <col min="8192" max="8194" width="3.85546875" style="16" bestFit="1" customWidth="1"/>
    <col min="8195" max="8195" width="22.42578125" style="16" customWidth="1"/>
    <col min="8196" max="8445" width="9.140625" style="16"/>
    <col min="8446" max="8446" width="3.28515625" style="16" bestFit="1" customWidth="1"/>
    <col min="8447" max="8447" width="40.140625" style="16" customWidth="1"/>
    <col min="8448" max="8450" width="3.85546875" style="16" bestFit="1" customWidth="1"/>
    <col min="8451" max="8451" width="22.42578125" style="16" customWidth="1"/>
    <col min="8452" max="8701" width="9.140625" style="16"/>
    <col min="8702" max="8702" width="3.28515625" style="16" bestFit="1" customWidth="1"/>
    <col min="8703" max="8703" width="40.140625" style="16" customWidth="1"/>
    <col min="8704" max="8706" width="3.85546875" style="16" bestFit="1" customWidth="1"/>
    <col min="8707" max="8707" width="22.42578125" style="16" customWidth="1"/>
    <col min="8708" max="8957" width="9.140625" style="16"/>
    <col min="8958" max="8958" width="3.28515625" style="16" bestFit="1" customWidth="1"/>
    <col min="8959" max="8959" width="40.140625" style="16" customWidth="1"/>
    <col min="8960" max="8962" width="3.85546875" style="16" bestFit="1" customWidth="1"/>
    <col min="8963" max="8963" width="22.42578125" style="16" customWidth="1"/>
    <col min="8964" max="9213" width="9.140625" style="16"/>
    <col min="9214" max="9214" width="3.28515625" style="16" bestFit="1" customWidth="1"/>
    <col min="9215" max="9215" width="40.140625" style="16" customWidth="1"/>
    <col min="9216" max="9218" width="3.85546875" style="16" bestFit="1" customWidth="1"/>
    <col min="9219" max="9219" width="22.42578125" style="16" customWidth="1"/>
    <col min="9220" max="9469" width="9.140625" style="16"/>
    <col min="9470" max="9470" width="3.28515625" style="16" bestFit="1" customWidth="1"/>
    <col min="9471" max="9471" width="40.140625" style="16" customWidth="1"/>
    <col min="9472" max="9474" width="3.85546875" style="16" bestFit="1" customWidth="1"/>
    <col min="9475" max="9475" width="22.42578125" style="16" customWidth="1"/>
    <col min="9476" max="9725" width="9.140625" style="16"/>
    <col min="9726" max="9726" width="3.28515625" style="16" bestFit="1" customWidth="1"/>
    <col min="9727" max="9727" width="40.140625" style="16" customWidth="1"/>
    <col min="9728" max="9730" width="3.85546875" style="16" bestFit="1" customWidth="1"/>
    <col min="9731" max="9731" width="22.42578125" style="16" customWidth="1"/>
    <col min="9732" max="9981" width="9.140625" style="16"/>
    <col min="9982" max="9982" width="3.28515625" style="16" bestFit="1" customWidth="1"/>
    <col min="9983" max="9983" width="40.140625" style="16" customWidth="1"/>
    <col min="9984" max="9986" width="3.85546875" style="16" bestFit="1" customWidth="1"/>
    <col min="9987" max="9987" width="22.42578125" style="16" customWidth="1"/>
    <col min="9988" max="10237" width="9.140625" style="16"/>
    <col min="10238" max="10238" width="3.28515625" style="16" bestFit="1" customWidth="1"/>
    <col min="10239" max="10239" width="40.140625" style="16" customWidth="1"/>
    <col min="10240" max="10242" width="3.85546875" style="16" bestFit="1" customWidth="1"/>
    <col min="10243" max="10243" width="22.42578125" style="16" customWidth="1"/>
    <col min="10244" max="10493" width="9.140625" style="16"/>
    <col min="10494" max="10494" width="3.28515625" style="16" bestFit="1" customWidth="1"/>
    <col min="10495" max="10495" width="40.140625" style="16" customWidth="1"/>
    <col min="10496" max="10498" width="3.85546875" style="16" bestFit="1" customWidth="1"/>
    <col min="10499" max="10499" width="22.42578125" style="16" customWidth="1"/>
    <col min="10500" max="10749" width="9.140625" style="16"/>
    <col min="10750" max="10750" width="3.28515625" style="16" bestFit="1" customWidth="1"/>
    <col min="10751" max="10751" width="40.140625" style="16" customWidth="1"/>
    <col min="10752" max="10754" width="3.85546875" style="16" bestFit="1" customWidth="1"/>
    <col min="10755" max="10755" width="22.42578125" style="16" customWidth="1"/>
    <col min="10756" max="11005" width="9.140625" style="16"/>
    <col min="11006" max="11006" width="3.28515625" style="16" bestFit="1" customWidth="1"/>
    <col min="11007" max="11007" width="40.140625" style="16" customWidth="1"/>
    <col min="11008" max="11010" width="3.85546875" style="16" bestFit="1" customWidth="1"/>
    <col min="11011" max="11011" width="22.42578125" style="16" customWidth="1"/>
    <col min="11012" max="11261" width="9.140625" style="16"/>
    <col min="11262" max="11262" width="3.28515625" style="16" bestFit="1" customWidth="1"/>
    <col min="11263" max="11263" width="40.140625" style="16" customWidth="1"/>
    <col min="11264" max="11266" width="3.85546875" style="16" bestFit="1" customWidth="1"/>
    <col min="11267" max="11267" width="22.42578125" style="16" customWidth="1"/>
    <col min="11268" max="11517" width="9.140625" style="16"/>
    <col min="11518" max="11518" width="3.28515625" style="16" bestFit="1" customWidth="1"/>
    <col min="11519" max="11519" width="40.140625" style="16" customWidth="1"/>
    <col min="11520" max="11522" width="3.85546875" style="16" bestFit="1" customWidth="1"/>
    <col min="11523" max="11523" width="22.42578125" style="16" customWidth="1"/>
    <col min="11524" max="11773" width="9.140625" style="16"/>
    <col min="11774" max="11774" width="3.28515625" style="16" bestFit="1" customWidth="1"/>
    <col min="11775" max="11775" width="40.140625" style="16" customWidth="1"/>
    <col min="11776" max="11778" width="3.85546875" style="16" bestFit="1" customWidth="1"/>
    <col min="11779" max="11779" width="22.42578125" style="16" customWidth="1"/>
    <col min="11780" max="12029" width="9.140625" style="16"/>
    <col min="12030" max="12030" width="3.28515625" style="16" bestFit="1" customWidth="1"/>
    <col min="12031" max="12031" width="40.140625" style="16" customWidth="1"/>
    <col min="12032" max="12034" width="3.85546875" style="16" bestFit="1" customWidth="1"/>
    <col min="12035" max="12035" width="22.42578125" style="16" customWidth="1"/>
    <col min="12036" max="12285" width="9.140625" style="16"/>
    <col min="12286" max="12286" width="3.28515625" style="16" bestFit="1" customWidth="1"/>
    <col min="12287" max="12287" width="40.140625" style="16" customWidth="1"/>
    <col min="12288" max="12290" width="3.85546875" style="16" bestFit="1" customWidth="1"/>
    <col min="12291" max="12291" width="22.42578125" style="16" customWidth="1"/>
    <col min="12292" max="12541" width="9.140625" style="16"/>
    <col min="12542" max="12542" width="3.28515625" style="16" bestFit="1" customWidth="1"/>
    <col min="12543" max="12543" width="40.140625" style="16" customWidth="1"/>
    <col min="12544" max="12546" width="3.85546875" style="16" bestFit="1" customWidth="1"/>
    <col min="12547" max="12547" width="22.42578125" style="16" customWidth="1"/>
    <col min="12548" max="12797" width="9.140625" style="16"/>
    <col min="12798" max="12798" width="3.28515625" style="16" bestFit="1" customWidth="1"/>
    <col min="12799" max="12799" width="40.140625" style="16" customWidth="1"/>
    <col min="12800" max="12802" width="3.85546875" style="16" bestFit="1" customWidth="1"/>
    <col min="12803" max="12803" width="22.42578125" style="16" customWidth="1"/>
    <col min="12804" max="13053" width="9.140625" style="16"/>
    <col min="13054" max="13054" width="3.28515625" style="16" bestFit="1" customWidth="1"/>
    <col min="13055" max="13055" width="40.140625" style="16" customWidth="1"/>
    <col min="13056" max="13058" width="3.85546875" style="16" bestFit="1" customWidth="1"/>
    <col min="13059" max="13059" width="22.42578125" style="16" customWidth="1"/>
    <col min="13060" max="13309" width="9.140625" style="16"/>
    <col min="13310" max="13310" width="3.28515625" style="16" bestFit="1" customWidth="1"/>
    <col min="13311" max="13311" width="40.140625" style="16" customWidth="1"/>
    <col min="13312" max="13314" width="3.85546875" style="16" bestFit="1" customWidth="1"/>
    <col min="13315" max="13315" width="22.42578125" style="16" customWidth="1"/>
    <col min="13316" max="13565" width="9.140625" style="16"/>
    <col min="13566" max="13566" width="3.28515625" style="16" bestFit="1" customWidth="1"/>
    <col min="13567" max="13567" width="40.140625" style="16" customWidth="1"/>
    <col min="13568" max="13570" width="3.85546875" style="16" bestFit="1" customWidth="1"/>
    <col min="13571" max="13571" width="22.42578125" style="16" customWidth="1"/>
    <col min="13572" max="13821" width="9.140625" style="16"/>
    <col min="13822" max="13822" width="3.28515625" style="16" bestFit="1" customWidth="1"/>
    <col min="13823" max="13823" width="40.140625" style="16" customWidth="1"/>
    <col min="13824" max="13826" width="3.85546875" style="16" bestFit="1" customWidth="1"/>
    <col min="13827" max="13827" width="22.42578125" style="16" customWidth="1"/>
    <col min="13828" max="14077" width="9.140625" style="16"/>
    <col min="14078" max="14078" width="3.28515625" style="16" bestFit="1" customWidth="1"/>
    <col min="14079" max="14079" width="40.140625" style="16" customWidth="1"/>
    <col min="14080" max="14082" width="3.85546875" style="16" bestFit="1" customWidth="1"/>
    <col min="14083" max="14083" width="22.42578125" style="16" customWidth="1"/>
    <col min="14084" max="14333" width="9.140625" style="16"/>
    <col min="14334" max="14334" width="3.28515625" style="16" bestFit="1" customWidth="1"/>
    <col min="14335" max="14335" width="40.140625" style="16" customWidth="1"/>
    <col min="14336" max="14338" width="3.85546875" style="16" bestFit="1" customWidth="1"/>
    <col min="14339" max="14339" width="22.42578125" style="16" customWidth="1"/>
    <col min="14340" max="14589" width="9.140625" style="16"/>
    <col min="14590" max="14590" width="3.28515625" style="16" bestFit="1" customWidth="1"/>
    <col min="14591" max="14591" width="40.140625" style="16" customWidth="1"/>
    <col min="14592" max="14594" width="3.85546875" style="16" bestFit="1" customWidth="1"/>
    <col min="14595" max="14595" width="22.42578125" style="16" customWidth="1"/>
    <col min="14596" max="14845" width="9.140625" style="16"/>
    <col min="14846" max="14846" width="3.28515625" style="16" bestFit="1" customWidth="1"/>
    <col min="14847" max="14847" width="40.140625" style="16" customWidth="1"/>
    <col min="14848" max="14850" width="3.85546875" style="16" bestFit="1" customWidth="1"/>
    <col min="14851" max="14851" width="22.42578125" style="16" customWidth="1"/>
    <col min="14852" max="15101" width="9.140625" style="16"/>
    <col min="15102" max="15102" width="3.28515625" style="16" bestFit="1" customWidth="1"/>
    <col min="15103" max="15103" width="40.140625" style="16" customWidth="1"/>
    <col min="15104" max="15106" width="3.85546875" style="16" bestFit="1" customWidth="1"/>
    <col min="15107" max="15107" width="22.42578125" style="16" customWidth="1"/>
    <col min="15108" max="15357" width="9.140625" style="16"/>
    <col min="15358" max="15358" width="3.28515625" style="16" bestFit="1" customWidth="1"/>
    <col min="15359" max="15359" width="40.140625" style="16" customWidth="1"/>
    <col min="15360" max="15362" width="3.85546875" style="16" bestFit="1" customWidth="1"/>
    <col min="15363" max="15363" width="22.42578125" style="16" customWidth="1"/>
    <col min="15364" max="15613" width="9.140625" style="16"/>
    <col min="15614" max="15614" width="3.28515625" style="16" bestFit="1" customWidth="1"/>
    <col min="15615" max="15615" width="40.140625" style="16" customWidth="1"/>
    <col min="15616" max="15618" width="3.85546875" style="16" bestFit="1" customWidth="1"/>
    <col min="15619" max="15619" width="22.42578125" style="16" customWidth="1"/>
    <col min="15620" max="15869" width="9.140625" style="16"/>
    <col min="15870" max="15870" width="3.28515625" style="16" bestFit="1" customWidth="1"/>
    <col min="15871" max="15871" width="40.140625" style="16" customWidth="1"/>
    <col min="15872" max="15874" width="3.85546875" style="16" bestFit="1" customWidth="1"/>
    <col min="15875" max="15875" width="22.42578125" style="16" customWidth="1"/>
    <col min="15876" max="16125" width="9.140625" style="16"/>
    <col min="16126" max="16126" width="3.28515625" style="16" bestFit="1" customWidth="1"/>
    <col min="16127" max="16127" width="40.140625" style="16" customWidth="1"/>
    <col min="16128" max="16130" width="3.85546875" style="16" bestFit="1" customWidth="1"/>
    <col min="16131" max="16131" width="22.42578125" style="16" customWidth="1"/>
    <col min="16132" max="16384" width="9.140625" style="16"/>
  </cols>
  <sheetData>
    <row r="1" spans="1:9" s="25" customFormat="1" ht="37.5" customHeight="1" x14ac:dyDescent="0.25">
      <c r="A1" s="147"/>
      <c r="B1" s="147"/>
      <c r="C1" s="147"/>
    </row>
    <row r="2" spans="1:9" s="14" customFormat="1" x14ac:dyDescent="0.25">
      <c r="A2" s="144"/>
      <c r="B2" s="144"/>
      <c r="C2" s="144"/>
    </row>
    <row r="3" spans="1:9" s="14" customFormat="1" x14ac:dyDescent="0.25">
      <c r="A3" s="144"/>
      <c r="B3" s="144"/>
      <c r="C3" s="144"/>
    </row>
    <row r="4" spans="1:9" s="15" customFormat="1" ht="40.5" customHeight="1" x14ac:dyDescent="0.25">
      <c r="A4" s="148" t="s">
        <v>62</v>
      </c>
      <c r="B4" s="148"/>
      <c r="C4" s="148"/>
    </row>
    <row r="5" spans="1:9" s="15" customFormat="1" ht="15.75" x14ac:dyDescent="0.25">
      <c r="A5" s="149"/>
      <c r="B5" s="149"/>
      <c r="C5" s="149"/>
    </row>
    <row r="6" spans="1:9" s="15" customFormat="1" ht="15.75" x14ac:dyDescent="0.25">
      <c r="A6" s="149" t="s">
        <v>61</v>
      </c>
      <c r="B6" s="149"/>
      <c r="C6" s="149"/>
    </row>
    <row r="7" spans="1:9" s="14" customFormat="1" x14ac:dyDescent="0.25">
      <c r="A7" s="144"/>
      <c r="B7" s="144"/>
      <c r="C7" s="144"/>
    </row>
    <row r="8" spans="1:9" ht="12.75" customHeight="1" x14ac:dyDescent="0.25"/>
    <row r="9" spans="1:9" s="22" customFormat="1" ht="95.45" customHeight="1" x14ac:dyDescent="0.25">
      <c r="A9" s="19" t="s">
        <v>22</v>
      </c>
      <c r="B9" s="20" t="s">
        <v>0</v>
      </c>
      <c r="C9" s="21" t="s">
        <v>23</v>
      </c>
    </row>
    <row r="10" spans="1:9" ht="19.5" x14ac:dyDescent="0.25">
      <c r="A10" s="23">
        <v>1</v>
      </c>
      <c r="B10" s="24" t="s">
        <v>10</v>
      </c>
      <c r="C10" s="26">
        <v>23719.3</v>
      </c>
      <c r="I10" s="136"/>
    </row>
    <row r="11" spans="1:9" ht="18.75" x14ac:dyDescent="0.25">
      <c r="A11" s="23"/>
      <c r="B11" s="27"/>
      <c r="C11" s="28"/>
      <c r="I11" s="136"/>
    </row>
    <row r="12" spans="1:9" ht="18.75" x14ac:dyDescent="0.25">
      <c r="A12" s="23">
        <v>2</v>
      </c>
      <c r="B12" s="29" t="s">
        <v>26</v>
      </c>
      <c r="C12" s="28">
        <v>15435.3</v>
      </c>
      <c r="D12" s="112">
        <f>C12/$C$10*100</f>
        <v>65.074854654226726</v>
      </c>
      <c r="E12" s="16">
        <v>65.099999999999994</v>
      </c>
      <c r="F12" s="31"/>
      <c r="H12" s="123"/>
      <c r="I12" s="123"/>
    </row>
    <row r="13" spans="1:9" ht="18.75" x14ac:dyDescent="0.25">
      <c r="A13" s="23">
        <v>3</v>
      </c>
      <c r="B13" s="29" t="s">
        <v>72</v>
      </c>
      <c r="C13" s="30">
        <v>892.8</v>
      </c>
      <c r="D13" s="112">
        <f t="shared" ref="D13:D18" si="0">C13/$C$10*100</f>
        <v>3.7640233902349567</v>
      </c>
      <c r="E13" s="16">
        <v>3.8</v>
      </c>
      <c r="F13" s="31"/>
      <c r="H13" s="123"/>
      <c r="I13" s="123"/>
    </row>
    <row r="14" spans="1:9" ht="18.75" x14ac:dyDescent="0.25">
      <c r="A14" s="23">
        <v>4</v>
      </c>
      <c r="B14" s="29" t="s">
        <v>73</v>
      </c>
      <c r="C14" s="30">
        <v>1960.3</v>
      </c>
      <c r="D14" s="112">
        <f t="shared" si="0"/>
        <v>8.2645777910815248</v>
      </c>
      <c r="E14" s="16">
        <v>8.3000000000000007</v>
      </c>
      <c r="F14" s="31"/>
      <c r="H14" s="123"/>
      <c r="I14" s="123"/>
    </row>
    <row r="15" spans="1:9" ht="18.75" x14ac:dyDescent="0.25">
      <c r="A15" s="23">
        <v>5</v>
      </c>
      <c r="B15" s="29" t="s">
        <v>69</v>
      </c>
      <c r="C15" s="30">
        <v>962.9</v>
      </c>
      <c r="D15" s="112">
        <f t="shared" si="0"/>
        <v>4.059563309203897</v>
      </c>
      <c r="E15" s="16">
        <v>4</v>
      </c>
      <c r="F15" s="31"/>
      <c r="H15" s="123"/>
      <c r="I15" s="123"/>
    </row>
    <row r="16" spans="1:9" ht="18.75" x14ac:dyDescent="0.25">
      <c r="A16" s="23">
        <v>6</v>
      </c>
      <c r="B16" s="29" t="s">
        <v>27</v>
      </c>
      <c r="C16" s="30">
        <v>1472.8</v>
      </c>
      <c r="D16" s="112">
        <f t="shared" si="0"/>
        <v>6.209289481561429</v>
      </c>
      <c r="E16" s="16">
        <v>6.2</v>
      </c>
      <c r="F16" s="31"/>
      <c r="H16" s="123"/>
      <c r="I16" s="136"/>
    </row>
    <row r="17" spans="1:16" ht="18.75" x14ac:dyDescent="0.25">
      <c r="A17" s="23">
        <v>7</v>
      </c>
      <c r="B17" s="29" t="s">
        <v>28</v>
      </c>
      <c r="C17" s="30">
        <v>1596.6</v>
      </c>
      <c r="D17" s="112">
        <f t="shared" si="0"/>
        <v>6.731227312779045</v>
      </c>
      <c r="E17" s="16">
        <v>6.7</v>
      </c>
      <c r="F17" s="31"/>
    </row>
    <row r="18" spans="1:16" ht="18.75" x14ac:dyDescent="0.25">
      <c r="A18" s="23">
        <v>8</v>
      </c>
      <c r="B18" s="29" t="s">
        <v>29</v>
      </c>
      <c r="C18" s="28">
        <v>1398.6</v>
      </c>
      <c r="D18" s="112">
        <f t="shared" si="0"/>
        <v>5.8964640609124217</v>
      </c>
      <c r="E18" s="31">
        <v>5.9</v>
      </c>
      <c r="F18" s="31"/>
    </row>
    <row r="24" spans="1:16" ht="20.25" x14ac:dyDescent="0.25">
      <c r="K24" s="137"/>
      <c r="L24" s="138"/>
      <c r="M24" s="138"/>
      <c r="N24" s="138"/>
      <c r="O24" s="138"/>
      <c r="P24" s="138"/>
    </row>
  </sheetData>
  <mergeCells count="7">
    <mergeCell ref="A7:C7"/>
    <mergeCell ref="A1:C1"/>
    <mergeCell ref="A2:C2"/>
    <mergeCell ref="A3:C3"/>
    <mergeCell ref="A4:C4"/>
    <mergeCell ref="A5:C5"/>
    <mergeCell ref="A6:C6"/>
  </mergeCells>
  <pageMargins left="0.78740157480314965" right="0" top="0" bottom="0" header="0.19685039370078741" footer="0.51181102362204722"/>
  <pageSetup paperSize="9" scale="80" fitToWidth="0" pageOrder="overThenDown" orientation="landscape" r:id="rId1"/>
  <headerFooter alignWithMargins="0">
    <oddHeader>&amp;R&amp;"Times New Roman,полужирный"Лист &amp;P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3">
    <tabColor rgb="FF92D050"/>
    <pageSetUpPr fitToPage="1"/>
  </sheetPr>
  <dimension ref="A1:T12"/>
  <sheetViews>
    <sheetView showZeros="0" topLeftCell="A7" workbookViewId="0">
      <selection activeCell="H32" sqref="H32"/>
    </sheetView>
  </sheetViews>
  <sheetFormatPr defaultRowHeight="12.75" x14ac:dyDescent="0.25"/>
  <cols>
    <col min="1" max="1" width="3.28515625" style="35" bestFit="1" customWidth="1"/>
    <col min="2" max="2" width="40.140625" style="36" customWidth="1"/>
    <col min="3" max="3" width="14" style="37" customWidth="1"/>
    <col min="4" max="19" width="9.140625" style="35"/>
    <col min="20" max="20" width="15.7109375" style="35" customWidth="1"/>
    <col min="21" max="256" width="9.140625" style="35"/>
    <col min="257" max="257" width="3.28515625" style="35" bestFit="1" customWidth="1"/>
    <col min="258" max="258" width="40.140625" style="35" customWidth="1"/>
    <col min="259" max="259" width="8.42578125" style="35" bestFit="1" customWidth="1"/>
    <col min="260" max="512" width="9.140625" style="35"/>
    <col min="513" max="513" width="3.28515625" style="35" bestFit="1" customWidth="1"/>
    <col min="514" max="514" width="40.140625" style="35" customWidth="1"/>
    <col min="515" max="515" width="8.42578125" style="35" bestFit="1" customWidth="1"/>
    <col min="516" max="768" width="9.140625" style="35"/>
    <col min="769" max="769" width="3.28515625" style="35" bestFit="1" customWidth="1"/>
    <col min="770" max="770" width="40.140625" style="35" customWidth="1"/>
    <col min="771" max="771" width="8.42578125" style="35" bestFit="1" customWidth="1"/>
    <col min="772" max="1024" width="9.140625" style="35"/>
    <col min="1025" max="1025" width="3.28515625" style="35" bestFit="1" customWidth="1"/>
    <col min="1026" max="1026" width="40.140625" style="35" customWidth="1"/>
    <col min="1027" max="1027" width="8.42578125" style="35" bestFit="1" customWidth="1"/>
    <col min="1028" max="1280" width="9.140625" style="35"/>
    <col min="1281" max="1281" width="3.28515625" style="35" bestFit="1" customWidth="1"/>
    <col min="1282" max="1282" width="40.140625" style="35" customWidth="1"/>
    <col min="1283" max="1283" width="8.42578125" style="35" bestFit="1" customWidth="1"/>
    <col min="1284" max="1536" width="9.140625" style="35"/>
    <col min="1537" max="1537" width="3.28515625" style="35" bestFit="1" customWidth="1"/>
    <col min="1538" max="1538" width="40.140625" style="35" customWidth="1"/>
    <col min="1539" max="1539" width="8.42578125" style="35" bestFit="1" customWidth="1"/>
    <col min="1540" max="1792" width="9.140625" style="35"/>
    <col min="1793" max="1793" width="3.28515625" style="35" bestFit="1" customWidth="1"/>
    <col min="1794" max="1794" width="40.140625" style="35" customWidth="1"/>
    <col min="1795" max="1795" width="8.42578125" style="35" bestFit="1" customWidth="1"/>
    <col min="1796" max="2048" width="9.140625" style="35"/>
    <col min="2049" max="2049" width="3.28515625" style="35" bestFit="1" customWidth="1"/>
    <col min="2050" max="2050" width="40.140625" style="35" customWidth="1"/>
    <col min="2051" max="2051" width="8.42578125" style="35" bestFit="1" customWidth="1"/>
    <col min="2052" max="2304" width="9.140625" style="35"/>
    <col min="2305" max="2305" width="3.28515625" style="35" bestFit="1" customWidth="1"/>
    <col min="2306" max="2306" width="40.140625" style="35" customWidth="1"/>
    <col min="2307" max="2307" width="8.42578125" style="35" bestFit="1" customWidth="1"/>
    <col min="2308" max="2560" width="9.140625" style="35"/>
    <col min="2561" max="2561" width="3.28515625" style="35" bestFit="1" customWidth="1"/>
    <col min="2562" max="2562" width="40.140625" style="35" customWidth="1"/>
    <col min="2563" max="2563" width="8.42578125" style="35" bestFit="1" customWidth="1"/>
    <col min="2564" max="2816" width="9.140625" style="35"/>
    <col min="2817" max="2817" width="3.28515625" style="35" bestFit="1" customWidth="1"/>
    <col min="2818" max="2818" width="40.140625" style="35" customWidth="1"/>
    <col min="2819" max="2819" width="8.42578125" style="35" bestFit="1" customWidth="1"/>
    <col min="2820" max="3072" width="9.140625" style="35"/>
    <col min="3073" max="3073" width="3.28515625" style="35" bestFit="1" customWidth="1"/>
    <col min="3074" max="3074" width="40.140625" style="35" customWidth="1"/>
    <col min="3075" max="3075" width="8.42578125" style="35" bestFit="1" customWidth="1"/>
    <col min="3076" max="3328" width="9.140625" style="35"/>
    <col min="3329" max="3329" width="3.28515625" style="35" bestFit="1" customWidth="1"/>
    <col min="3330" max="3330" width="40.140625" style="35" customWidth="1"/>
    <col min="3331" max="3331" width="8.42578125" style="35" bestFit="1" customWidth="1"/>
    <col min="3332" max="3584" width="9.140625" style="35"/>
    <col min="3585" max="3585" width="3.28515625" style="35" bestFit="1" customWidth="1"/>
    <col min="3586" max="3586" width="40.140625" style="35" customWidth="1"/>
    <col min="3587" max="3587" width="8.42578125" style="35" bestFit="1" customWidth="1"/>
    <col min="3588" max="3840" width="9.140625" style="35"/>
    <col min="3841" max="3841" width="3.28515625" style="35" bestFit="1" customWidth="1"/>
    <col min="3842" max="3842" width="40.140625" style="35" customWidth="1"/>
    <col min="3843" max="3843" width="8.42578125" style="35" bestFit="1" customWidth="1"/>
    <col min="3844" max="4096" width="9.140625" style="35"/>
    <col min="4097" max="4097" width="3.28515625" style="35" bestFit="1" customWidth="1"/>
    <col min="4098" max="4098" width="40.140625" style="35" customWidth="1"/>
    <col min="4099" max="4099" width="8.42578125" style="35" bestFit="1" customWidth="1"/>
    <col min="4100" max="4352" width="9.140625" style="35"/>
    <col min="4353" max="4353" width="3.28515625" style="35" bestFit="1" customWidth="1"/>
    <col min="4354" max="4354" width="40.140625" style="35" customWidth="1"/>
    <col min="4355" max="4355" width="8.42578125" style="35" bestFit="1" customWidth="1"/>
    <col min="4356" max="4608" width="9.140625" style="35"/>
    <col min="4609" max="4609" width="3.28515625" style="35" bestFit="1" customWidth="1"/>
    <col min="4610" max="4610" width="40.140625" style="35" customWidth="1"/>
    <col min="4611" max="4611" width="8.42578125" style="35" bestFit="1" customWidth="1"/>
    <col min="4612" max="4864" width="9.140625" style="35"/>
    <col min="4865" max="4865" width="3.28515625" style="35" bestFit="1" customWidth="1"/>
    <col min="4866" max="4866" width="40.140625" style="35" customWidth="1"/>
    <col min="4867" max="4867" width="8.42578125" style="35" bestFit="1" customWidth="1"/>
    <col min="4868" max="5120" width="9.140625" style="35"/>
    <col min="5121" max="5121" width="3.28515625" style="35" bestFit="1" customWidth="1"/>
    <col min="5122" max="5122" width="40.140625" style="35" customWidth="1"/>
    <col min="5123" max="5123" width="8.42578125" style="35" bestFit="1" customWidth="1"/>
    <col min="5124" max="5376" width="9.140625" style="35"/>
    <col min="5377" max="5377" width="3.28515625" style="35" bestFit="1" customWidth="1"/>
    <col min="5378" max="5378" width="40.140625" style="35" customWidth="1"/>
    <col min="5379" max="5379" width="8.42578125" style="35" bestFit="1" customWidth="1"/>
    <col min="5380" max="5632" width="9.140625" style="35"/>
    <col min="5633" max="5633" width="3.28515625" style="35" bestFit="1" customWidth="1"/>
    <col min="5634" max="5634" width="40.140625" style="35" customWidth="1"/>
    <col min="5635" max="5635" width="8.42578125" style="35" bestFit="1" customWidth="1"/>
    <col min="5636" max="5888" width="9.140625" style="35"/>
    <col min="5889" max="5889" width="3.28515625" style="35" bestFit="1" customWidth="1"/>
    <col min="5890" max="5890" width="40.140625" style="35" customWidth="1"/>
    <col min="5891" max="5891" width="8.42578125" style="35" bestFit="1" customWidth="1"/>
    <col min="5892" max="6144" width="9.140625" style="35"/>
    <col min="6145" max="6145" width="3.28515625" style="35" bestFit="1" customWidth="1"/>
    <col min="6146" max="6146" width="40.140625" style="35" customWidth="1"/>
    <col min="6147" max="6147" width="8.42578125" style="35" bestFit="1" customWidth="1"/>
    <col min="6148" max="6400" width="9.140625" style="35"/>
    <col min="6401" max="6401" width="3.28515625" style="35" bestFit="1" customWidth="1"/>
    <col min="6402" max="6402" width="40.140625" style="35" customWidth="1"/>
    <col min="6403" max="6403" width="8.42578125" style="35" bestFit="1" customWidth="1"/>
    <col min="6404" max="6656" width="9.140625" style="35"/>
    <col min="6657" max="6657" width="3.28515625" style="35" bestFit="1" customWidth="1"/>
    <col min="6658" max="6658" width="40.140625" style="35" customWidth="1"/>
    <col min="6659" max="6659" width="8.42578125" style="35" bestFit="1" customWidth="1"/>
    <col min="6660" max="6912" width="9.140625" style="35"/>
    <col min="6913" max="6913" width="3.28515625" style="35" bestFit="1" customWidth="1"/>
    <col min="6914" max="6914" width="40.140625" style="35" customWidth="1"/>
    <col min="6915" max="6915" width="8.42578125" style="35" bestFit="1" customWidth="1"/>
    <col min="6916" max="7168" width="9.140625" style="35"/>
    <col min="7169" max="7169" width="3.28515625" style="35" bestFit="1" customWidth="1"/>
    <col min="7170" max="7170" width="40.140625" style="35" customWidth="1"/>
    <col min="7171" max="7171" width="8.42578125" style="35" bestFit="1" customWidth="1"/>
    <col min="7172" max="7424" width="9.140625" style="35"/>
    <col min="7425" max="7425" width="3.28515625" style="35" bestFit="1" customWidth="1"/>
    <col min="7426" max="7426" width="40.140625" style="35" customWidth="1"/>
    <col min="7427" max="7427" width="8.42578125" style="35" bestFit="1" customWidth="1"/>
    <col min="7428" max="7680" width="9.140625" style="35"/>
    <col min="7681" max="7681" width="3.28515625" style="35" bestFit="1" customWidth="1"/>
    <col min="7682" max="7682" width="40.140625" style="35" customWidth="1"/>
    <col min="7683" max="7683" width="8.42578125" style="35" bestFit="1" customWidth="1"/>
    <col min="7684" max="7936" width="9.140625" style="35"/>
    <col min="7937" max="7937" width="3.28515625" style="35" bestFit="1" customWidth="1"/>
    <col min="7938" max="7938" width="40.140625" style="35" customWidth="1"/>
    <col min="7939" max="7939" width="8.42578125" style="35" bestFit="1" customWidth="1"/>
    <col min="7940" max="8192" width="9.140625" style="35"/>
    <col min="8193" max="8193" width="3.28515625" style="35" bestFit="1" customWidth="1"/>
    <col min="8194" max="8194" width="40.140625" style="35" customWidth="1"/>
    <col min="8195" max="8195" width="8.42578125" style="35" bestFit="1" customWidth="1"/>
    <col min="8196" max="8448" width="9.140625" style="35"/>
    <col min="8449" max="8449" width="3.28515625" style="35" bestFit="1" customWidth="1"/>
    <col min="8450" max="8450" width="40.140625" style="35" customWidth="1"/>
    <col min="8451" max="8451" width="8.42578125" style="35" bestFit="1" customWidth="1"/>
    <col min="8452" max="8704" width="9.140625" style="35"/>
    <col min="8705" max="8705" width="3.28515625" style="35" bestFit="1" customWidth="1"/>
    <col min="8706" max="8706" width="40.140625" style="35" customWidth="1"/>
    <col min="8707" max="8707" width="8.42578125" style="35" bestFit="1" customWidth="1"/>
    <col min="8708" max="8960" width="9.140625" style="35"/>
    <col min="8961" max="8961" width="3.28515625" style="35" bestFit="1" customWidth="1"/>
    <col min="8962" max="8962" width="40.140625" style="35" customWidth="1"/>
    <col min="8963" max="8963" width="8.42578125" style="35" bestFit="1" customWidth="1"/>
    <col min="8964" max="9216" width="9.140625" style="35"/>
    <col min="9217" max="9217" width="3.28515625" style="35" bestFit="1" customWidth="1"/>
    <col min="9218" max="9218" width="40.140625" style="35" customWidth="1"/>
    <col min="9219" max="9219" width="8.42578125" style="35" bestFit="1" customWidth="1"/>
    <col min="9220" max="9472" width="9.140625" style="35"/>
    <col min="9473" max="9473" width="3.28515625" style="35" bestFit="1" customWidth="1"/>
    <col min="9474" max="9474" width="40.140625" style="35" customWidth="1"/>
    <col min="9475" max="9475" width="8.42578125" style="35" bestFit="1" customWidth="1"/>
    <col min="9476" max="9728" width="9.140625" style="35"/>
    <col min="9729" max="9729" width="3.28515625" style="35" bestFit="1" customWidth="1"/>
    <col min="9730" max="9730" width="40.140625" style="35" customWidth="1"/>
    <col min="9731" max="9731" width="8.42578125" style="35" bestFit="1" customWidth="1"/>
    <col min="9732" max="9984" width="9.140625" style="35"/>
    <col min="9985" max="9985" width="3.28515625" style="35" bestFit="1" customWidth="1"/>
    <col min="9986" max="9986" width="40.140625" style="35" customWidth="1"/>
    <col min="9987" max="9987" width="8.42578125" style="35" bestFit="1" customWidth="1"/>
    <col min="9988" max="10240" width="9.140625" style="35"/>
    <col min="10241" max="10241" width="3.28515625" style="35" bestFit="1" customWidth="1"/>
    <col min="10242" max="10242" width="40.140625" style="35" customWidth="1"/>
    <col min="10243" max="10243" width="8.42578125" style="35" bestFit="1" customWidth="1"/>
    <col min="10244" max="10496" width="9.140625" style="35"/>
    <col min="10497" max="10497" width="3.28515625" style="35" bestFit="1" customWidth="1"/>
    <col min="10498" max="10498" width="40.140625" style="35" customWidth="1"/>
    <col min="10499" max="10499" width="8.42578125" style="35" bestFit="1" customWidth="1"/>
    <col min="10500" max="10752" width="9.140625" style="35"/>
    <col min="10753" max="10753" width="3.28515625" style="35" bestFit="1" customWidth="1"/>
    <col min="10754" max="10754" width="40.140625" style="35" customWidth="1"/>
    <col min="10755" max="10755" width="8.42578125" style="35" bestFit="1" customWidth="1"/>
    <col min="10756" max="11008" width="9.140625" style="35"/>
    <col min="11009" max="11009" width="3.28515625" style="35" bestFit="1" customWidth="1"/>
    <col min="11010" max="11010" width="40.140625" style="35" customWidth="1"/>
    <col min="11011" max="11011" width="8.42578125" style="35" bestFit="1" customWidth="1"/>
    <col min="11012" max="11264" width="9.140625" style="35"/>
    <col min="11265" max="11265" width="3.28515625" style="35" bestFit="1" customWidth="1"/>
    <col min="11266" max="11266" width="40.140625" style="35" customWidth="1"/>
    <col min="11267" max="11267" width="8.42578125" style="35" bestFit="1" customWidth="1"/>
    <col min="11268" max="11520" width="9.140625" style="35"/>
    <col min="11521" max="11521" width="3.28515625" style="35" bestFit="1" customWidth="1"/>
    <col min="11522" max="11522" width="40.140625" style="35" customWidth="1"/>
    <col min="11523" max="11523" width="8.42578125" style="35" bestFit="1" customWidth="1"/>
    <col min="11524" max="11776" width="9.140625" style="35"/>
    <col min="11777" max="11777" width="3.28515625" style="35" bestFit="1" customWidth="1"/>
    <col min="11778" max="11778" width="40.140625" style="35" customWidth="1"/>
    <col min="11779" max="11779" width="8.42578125" style="35" bestFit="1" customWidth="1"/>
    <col min="11780" max="12032" width="9.140625" style="35"/>
    <col min="12033" max="12033" width="3.28515625" style="35" bestFit="1" customWidth="1"/>
    <col min="12034" max="12034" width="40.140625" style="35" customWidth="1"/>
    <col min="12035" max="12035" width="8.42578125" style="35" bestFit="1" customWidth="1"/>
    <col min="12036" max="12288" width="9.140625" style="35"/>
    <col min="12289" max="12289" width="3.28515625" style="35" bestFit="1" customWidth="1"/>
    <col min="12290" max="12290" width="40.140625" style="35" customWidth="1"/>
    <col min="12291" max="12291" width="8.42578125" style="35" bestFit="1" customWidth="1"/>
    <col min="12292" max="12544" width="9.140625" style="35"/>
    <col min="12545" max="12545" width="3.28515625" style="35" bestFit="1" customWidth="1"/>
    <col min="12546" max="12546" width="40.140625" style="35" customWidth="1"/>
    <col min="12547" max="12547" width="8.42578125" style="35" bestFit="1" customWidth="1"/>
    <col min="12548" max="12800" width="9.140625" style="35"/>
    <col min="12801" max="12801" width="3.28515625" style="35" bestFit="1" customWidth="1"/>
    <col min="12802" max="12802" width="40.140625" style="35" customWidth="1"/>
    <col min="12803" max="12803" width="8.42578125" style="35" bestFit="1" customWidth="1"/>
    <col min="12804" max="13056" width="9.140625" style="35"/>
    <col min="13057" max="13057" width="3.28515625" style="35" bestFit="1" customWidth="1"/>
    <col min="13058" max="13058" width="40.140625" style="35" customWidth="1"/>
    <col min="13059" max="13059" width="8.42578125" style="35" bestFit="1" customWidth="1"/>
    <col min="13060" max="13312" width="9.140625" style="35"/>
    <col min="13313" max="13313" width="3.28515625" style="35" bestFit="1" customWidth="1"/>
    <col min="13314" max="13314" width="40.140625" style="35" customWidth="1"/>
    <col min="13315" max="13315" width="8.42578125" style="35" bestFit="1" customWidth="1"/>
    <col min="13316" max="13568" width="9.140625" style="35"/>
    <col min="13569" max="13569" width="3.28515625" style="35" bestFit="1" customWidth="1"/>
    <col min="13570" max="13570" width="40.140625" style="35" customWidth="1"/>
    <col min="13571" max="13571" width="8.42578125" style="35" bestFit="1" customWidth="1"/>
    <col min="13572" max="13824" width="9.140625" style="35"/>
    <col min="13825" max="13825" width="3.28515625" style="35" bestFit="1" customWidth="1"/>
    <col min="13826" max="13826" width="40.140625" style="35" customWidth="1"/>
    <col min="13827" max="13827" width="8.42578125" style="35" bestFit="1" customWidth="1"/>
    <col min="13828" max="14080" width="9.140625" style="35"/>
    <col min="14081" max="14081" width="3.28515625" style="35" bestFit="1" customWidth="1"/>
    <col min="14082" max="14082" width="40.140625" style="35" customWidth="1"/>
    <col min="14083" max="14083" width="8.42578125" style="35" bestFit="1" customWidth="1"/>
    <col min="14084" max="14336" width="9.140625" style="35"/>
    <col min="14337" max="14337" width="3.28515625" style="35" bestFit="1" customWidth="1"/>
    <col min="14338" max="14338" width="40.140625" style="35" customWidth="1"/>
    <col min="14339" max="14339" width="8.42578125" style="35" bestFit="1" customWidth="1"/>
    <col min="14340" max="14592" width="9.140625" style="35"/>
    <col min="14593" max="14593" width="3.28515625" style="35" bestFit="1" customWidth="1"/>
    <col min="14594" max="14594" width="40.140625" style="35" customWidth="1"/>
    <col min="14595" max="14595" width="8.42578125" style="35" bestFit="1" customWidth="1"/>
    <col min="14596" max="14848" width="9.140625" style="35"/>
    <col min="14849" max="14849" width="3.28515625" style="35" bestFit="1" customWidth="1"/>
    <col min="14850" max="14850" width="40.140625" style="35" customWidth="1"/>
    <col min="14851" max="14851" width="8.42578125" style="35" bestFit="1" customWidth="1"/>
    <col min="14852" max="15104" width="9.140625" style="35"/>
    <col min="15105" max="15105" width="3.28515625" style="35" bestFit="1" customWidth="1"/>
    <col min="15106" max="15106" width="40.140625" style="35" customWidth="1"/>
    <col min="15107" max="15107" width="8.42578125" style="35" bestFit="1" customWidth="1"/>
    <col min="15108" max="15360" width="9.140625" style="35"/>
    <col min="15361" max="15361" width="3.28515625" style="35" bestFit="1" customWidth="1"/>
    <col min="15362" max="15362" width="40.140625" style="35" customWidth="1"/>
    <col min="15363" max="15363" width="8.42578125" style="35" bestFit="1" customWidth="1"/>
    <col min="15364" max="15616" width="9.140625" style="35"/>
    <col min="15617" max="15617" width="3.28515625" style="35" bestFit="1" customWidth="1"/>
    <col min="15618" max="15618" width="40.140625" style="35" customWidth="1"/>
    <col min="15619" max="15619" width="8.42578125" style="35" bestFit="1" customWidth="1"/>
    <col min="15620" max="15872" width="9.140625" style="35"/>
    <col min="15873" max="15873" width="3.28515625" style="35" bestFit="1" customWidth="1"/>
    <col min="15874" max="15874" width="40.140625" style="35" customWidth="1"/>
    <col min="15875" max="15875" width="8.42578125" style="35" bestFit="1" customWidth="1"/>
    <col min="15876" max="16128" width="9.140625" style="35"/>
    <col min="16129" max="16129" width="3.28515625" style="35" bestFit="1" customWidth="1"/>
    <col min="16130" max="16130" width="40.140625" style="35" customWidth="1"/>
    <col min="16131" max="16131" width="8.42578125" style="35" bestFit="1" customWidth="1"/>
    <col min="16132" max="16384" width="9.140625" style="35"/>
  </cols>
  <sheetData>
    <row r="1" spans="1:20" s="32" customFormat="1" ht="37.5" customHeight="1" x14ac:dyDescent="0.25">
      <c r="A1" s="151"/>
      <c r="B1" s="151"/>
      <c r="C1" s="151"/>
    </row>
    <row r="2" spans="1:20" s="33" customFormat="1" x14ac:dyDescent="0.25">
      <c r="A2" s="150"/>
      <c r="B2" s="150"/>
      <c r="C2" s="150"/>
    </row>
    <row r="3" spans="1:20" s="33" customFormat="1" x14ac:dyDescent="0.25">
      <c r="A3" s="150"/>
      <c r="B3" s="150"/>
      <c r="C3" s="150"/>
    </row>
    <row r="4" spans="1:20" s="34" customFormat="1" ht="15.75" x14ac:dyDescent="0.25">
      <c r="A4" s="152"/>
      <c r="B4" s="152"/>
      <c r="C4" s="152"/>
    </row>
    <row r="5" spans="1:20" s="34" customFormat="1" ht="44.25" customHeight="1" x14ac:dyDescent="0.25">
      <c r="A5" s="154" t="s">
        <v>63</v>
      </c>
      <c r="B5" s="154"/>
      <c r="C5" s="154"/>
      <c r="D5" s="154"/>
      <c r="E5" s="154"/>
    </row>
    <row r="6" spans="1:20" s="34" customFormat="1" ht="15.75" x14ac:dyDescent="0.25">
      <c r="A6" s="153"/>
      <c r="B6" s="153"/>
      <c r="C6" s="153"/>
    </row>
    <row r="7" spans="1:20" s="33" customFormat="1" x14ac:dyDescent="0.25">
      <c r="A7" s="150"/>
      <c r="B7" s="150"/>
      <c r="C7" s="150"/>
    </row>
    <row r="8" spans="1:20" ht="12.75" customHeight="1" x14ac:dyDescent="0.25"/>
    <row r="9" spans="1:20" s="41" customFormat="1" ht="95.45" customHeight="1" x14ac:dyDescent="0.25">
      <c r="A9" s="38" t="s">
        <v>22</v>
      </c>
      <c r="B9" s="39" t="s">
        <v>0</v>
      </c>
      <c r="C9" s="40" t="s">
        <v>23</v>
      </c>
      <c r="T9" s="92"/>
    </row>
    <row r="10" spans="1:20" ht="15" x14ac:dyDescent="0.25">
      <c r="A10" s="42">
        <v>1</v>
      </c>
      <c r="B10" s="43" t="s">
        <v>31</v>
      </c>
      <c r="C10" s="44">
        <v>352.1</v>
      </c>
      <c r="T10" s="94"/>
    </row>
    <row r="11" spans="1:20" ht="30" x14ac:dyDescent="0.25">
      <c r="A11" s="42">
        <v>2</v>
      </c>
      <c r="B11" s="45" t="s">
        <v>24</v>
      </c>
      <c r="C11" s="46">
        <v>320.60000000000002</v>
      </c>
      <c r="D11" s="35">
        <v>91</v>
      </c>
      <c r="T11" s="94"/>
    </row>
    <row r="12" spans="1:20" ht="45" x14ac:dyDescent="0.25">
      <c r="A12" s="42">
        <v>3</v>
      </c>
      <c r="B12" s="45" t="s">
        <v>25</v>
      </c>
      <c r="C12" s="46">
        <v>31.5</v>
      </c>
      <c r="D12" s="35">
        <v>9</v>
      </c>
    </row>
  </sheetData>
  <mergeCells count="7">
    <mergeCell ref="A7:C7"/>
    <mergeCell ref="A1:C1"/>
    <mergeCell ref="A2:C2"/>
    <mergeCell ref="A3:C3"/>
    <mergeCell ref="A4:C4"/>
    <mergeCell ref="A6:C6"/>
    <mergeCell ref="A5:E5"/>
  </mergeCells>
  <pageMargins left="1.181102362204725" right="0" top="0.39370078740157499" bottom="0.59055118110236249" header="0.19685039370078741" footer="0.51181102362204722"/>
  <pageSetup paperSize="9" fitToHeight="0" pageOrder="overThenDown" orientation="landscape" r:id="rId1"/>
  <headerFooter alignWithMargins="0">
    <oddHeader>&amp;R&amp;"Times New Roman,полужирный"Лист &amp;P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4">
    <tabColor rgb="FF92D050"/>
    <pageSetUpPr fitToPage="1"/>
  </sheetPr>
  <dimension ref="A1:H25"/>
  <sheetViews>
    <sheetView showZeros="0" tabSelected="1" workbookViewId="0">
      <selection activeCell="I20" sqref="I20"/>
    </sheetView>
  </sheetViews>
  <sheetFormatPr defaultRowHeight="12.75" x14ac:dyDescent="0.25"/>
  <cols>
    <col min="1" max="1" width="3.28515625" style="35" bestFit="1" customWidth="1"/>
    <col min="2" max="2" width="40.140625" style="36" customWidth="1"/>
    <col min="3" max="3" width="15.140625" style="37" customWidth="1"/>
    <col min="4" max="4" width="17.85546875" style="37" customWidth="1"/>
    <col min="5" max="256" width="9.140625" style="35"/>
    <col min="257" max="257" width="3.28515625" style="35" bestFit="1" customWidth="1"/>
    <col min="258" max="258" width="40.140625" style="35" customWidth="1"/>
    <col min="259" max="259" width="15.140625" style="35" customWidth="1"/>
    <col min="260" max="260" width="16.42578125" style="35" customWidth="1"/>
    <col min="261" max="512" width="9.140625" style="35"/>
    <col min="513" max="513" width="3.28515625" style="35" bestFit="1" customWidth="1"/>
    <col min="514" max="514" width="40.140625" style="35" customWidth="1"/>
    <col min="515" max="515" width="15.140625" style="35" customWidth="1"/>
    <col min="516" max="516" width="16.42578125" style="35" customWidth="1"/>
    <col min="517" max="768" width="9.140625" style="35"/>
    <col min="769" max="769" width="3.28515625" style="35" bestFit="1" customWidth="1"/>
    <col min="770" max="770" width="40.140625" style="35" customWidth="1"/>
    <col min="771" max="771" width="15.140625" style="35" customWidth="1"/>
    <col min="772" max="772" width="16.42578125" style="35" customWidth="1"/>
    <col min="773" max="1024" width="9.140625" style="35"/>
    <col min="1025" max="1025" width="3.28515625" style="35" bestFit="1" customWidth="1"/>
    <col min="1026" max="1026" width="40.140625" style="35" customWidth="1"/>
    <col min="1027" max="1027" width="15.140625" style="35" customWidth="1"/>
    <col min="1028" max="1028" width="16.42578125" style="35" customWidth="1"/>
    <col min="1029" max="1280" width="9.140625" style="35"/>
    <col min="1281" max="1281" width="3.28515625" style="35" bestFit="1" customWidth="1"/>
    <col min="1282" max="1282" width="40.140625" style="35" customWidth="1"/>
    <col min="1283" max="1283" width="15.140625" style="35" customWidth="1"/>
    <col min="1284" max="1284" width="16.42578125" style="35" customWidth="1"/>
    <col min="1285" max="1536" width="9.140625" style="35"/>
    <col min="1537" max="1537" width="3.28515625" style="35" bestFit="1" customWidth="1"/>
    <col min="1538" max="1538" width="40.140625" style="35" customWidth="1"/>
    <col min="1539" max="1539" width="15.140625" style="35" customWidth="1"/>
    <col min="1540" max="1540" width="16.42578125" style="35" customWidth="1"/>
    <col min="1541" max="1792" width="9.140625" style="35"/>
    <col min="1793" max="1793" width="3.28515625" style="35" bestFit="1" customWidth="1"/>
    <col min="1794" max="1794" width="40.140625" style="35" customWidth="1"/>
    <col min="1795" max="1795" width="15.140625" style="35" customWidth="1"/>
    <col min="1796" max="1796" width="16.42578125" style="35" customWidth="1"/>
    <col min="1797" max="2048" width="9.140625" style="35"/>
    <col min="2049" max="2049" width="3.28515625" style="35" bestFit="1" customWidth="1"/>
    <col min="2050" max="2050" width="40.140625" style="35" customWidth="1"/>
    <col min="2051" max="2051" width="15.140625" style="35" customWidth="1"/>
    <col min="2052" max="2052" width="16.42578125" style="35" customWidth="1"/>
    <col min="2053" max="2304" width="9.140625" style="35"/>
    <col min="2305" max="2305" width="3.28515625" style="35" bestFit="1" customWidth="1"/>
    <col min="2306" max="2306" width="40.140625" style="35" customWidth="1"/>
    <col min="2307" max="2307" width="15.140625" style="35" customWidth="1"/>
    <col min="2308" max="2308" width="16.42578125" style="35" customWidth="1"/>
    <col min="2309" max="2560" width="9.140625" style="35"/>
    <col min="2561" max="2561" width="3.28515625" style="35" bestFit="1" customWidth="1"/>
    <col min="2562" max="2562" width="40.140625" style="35" customWidth="1"/>
    <col min="2563" max="2563" width="15.140625" style="35" customWidth="1"/>
    <col min="2564" max="2564" width="16.42578125" style="35" customWidth="1"/>
    <col min="2565" max="2816" width="9.140625" style="35"/>
    <col min="2817" max="2817" width="3.28515625" style="35" bestFit="1" customWidth="1"/>
    <col min="2818" max="2818" width="40.140625" style="35" customWidth="1"/>
    <col min="2819" max="2819" width="15.140625" style="35" customWidth="1"/>
    <col min="2820" max="2820" width="16.42578125" style="35" customWidth="1"/>
    <col min="2821" max="3072" width="9.140625" style="35"/>
    <col min="3073" max="3073" width="3.28515625" style="35" bestFit="1" customWidth="1"/>
    <col min="3074" max="3074" width="40.140625" style="35" customWidth="1"/>
    <col min="3075" max="3075" width="15.140625" style="35" customWidth="1"/>
    <col min="3076" max="3076" width="16.42578125" style="35" customWidth="1"/>
    <col min="3077" max="3328" width="9.140625" style="35"/>
    <col min="3329" max="3329" width="3.28515625" style="35" bestFit="1" customWidth="1"/>
    <col min="3330" max="3330" width="40.140625" style="35" customWidth="1"/>
    <col min="3331" max="3331" width="15.140625" style="35" customWidth="1"/>
    <col min="3332" max="3332" width="16.42578125" style="35" customWidth="1"/>
    <col min="3333" max="3584" width="9.140625" style="35"/>
    <col min="3585" max="3585" width="3.28515625" style="35" bestFit="1" customWidth="1"/>
    <col min="3586" max="3586" width="40.140625" style="35" customWidth="1"/>
    <col min="3587" max="3587" width="15.140625" style="35" customWidth="1"/>
    <col min="3588" max="3588" width="16.42578125" style="35" customWidth="1"/>
    <col min="3589" max="3840" width="9.140625" style="35"/>
    <col min="3841" max="3841" width="3.28515625" style="35" bestFit="1" customWidth="1"/>
    <col min="3842" max="3842" width="40.140625" style="35" customWidth="1"/>
    <col min="3843" max="3843" width="15.140625" style="35" customWidth="1"/>
    <col min="3844" max="3844" width="16.42578125" style="35" customWidth="1"/>
    <col min="3845" max="4096" width="9.140625" style="35"/>
    <col min="4097" max="4097" width="3.28515625" style="35" bestFit="1" customWidth="1"/>
    <col min="4098" max="4098" width="40.140625" style="35" customWidth="1"/>
    <col min="4099" max="4099" width="15.140625" style="35" customWidth="1"/>
    <col min="4100" max="4100" width="16.42578125" style="35" customWidth="1"/>
    <col min="4101" max="4352" width="9.140625" style="35"/>
    <col min="4353" max="4353" width="3.28515625" style="35" bestFit="1" customWidth="1"/>
    <col min="4354" max="4354" width="40.140625" style="35" customWidth="1"/>
    <col min="4355" max="4355" width="15.140625" style="35" customWidth="1"/>
    <col min="4356" max="4356" width="16.42578125" style="35" customWidth="1"/>
    <col min="4357" max="4608" width="9.140625" style="35"/>
    <col min="4609" max="4609" width="3.28515625" style="35" bestFit="1" customWidth="1"/>
    <col min="4610" max="4610" width="40.140625" style="35" customWidth="1"/>
    <col min="4611" max="4611" width="15.140625" style="35" customWidth="1"/>
    <col min="4612" max="4612" width="16.42578125" style="35" customWidth="1"/>
    <col min="4613" max="4864" width="9.140625" style="35"/>
    <col min="4865" max="4865" width="3.28515625" style="35" bestFit="1" customWidth="1"/>
    <col min="4866" max="4866" width="40.140625" style="35" customWidth="1"/>
    <col min="4867" max="4867" width="15.140625" style="35" customWidth="1"/>
    <col min="4868" max="4868" width="16.42578125" style="35" customWidth="1"/>
    <col min="4869" max="5120" width="9.140625" style="35"/>
    <col min="5121" max="5121" width="3.28515625" style="35" bestFit="1" customWidth="1"/>
    <col min="5122" max="5122" width="40.140625" style="35" customWidth="1"/>
    <col min="5123" max="5123" width="15.140625" style="35" customWidth="1"/>
    <col min="5124" max="5124" width="16.42578125" style="35" customWidth="1"/>
    <col min="5125" max="5376" width="9.140625" style="35"/>
    <col min="5377" max="5377" width="3.28515625" style="35" bestFit="1" customWidth="1"/>
    <col min="5378" max="5378" width="40.140625" style="35" customWidth="1"/>
    <col min="5379" max="5379" width="15.140625" style="35" customWidth="1"/>
    <col min="5380" max="5380" width="16.42578125" style="35" customWidth="1"/>
    <col min="5381" max="5632" width="9.140625" style="35"/>
    <col min="5633" max="5633" width="3.28515625" style="35" bestFit="1" customWidth="1"/>
    <col min="5634" max="5634" width="40.140625" style="35" customWidth="1"/>
    <col min="5635" max="5635" width="15.140625" style="35" customWidth="1"/>
    <col min="5636" max="5636" width="16.42578125" style="35" customWidth="1"/>
    <col min="5637" max="5888" width="9.140625" style="35"/>
    <col min="5889" max="5889" width="3.28515625" style="35" bestFit="1" customWidth="1"/>
    <col min="5890" max="5890" width="40.140625" style="35" customWidth="1"/>
    <col min="5891" max="5891" width="15.140625" style="35" customWidth="1"/>
    <col min="5892" max="5892" width="16.42578125" style="35" customWidth="1"/>
    <col min="5893" max="6144" width="9.140625" style="35"/>
    <col min="6145" max="6145" width="3.28515625" style="35" bestFit="1" customWidth="1"/>
    <col min="6146" max="6146" width="40.140625" style="35" customWidth="1"/>
    <col min="6147" max="6147" width="15.140625" style="35" customWidth="1"/>
    <col min="6148" max="6148" width="16.42578125" style="35" customWidth="1"/>
    <col min="6149" max="6400" width="9.140625" style="35"/>
    <col min="6401" max="6401" width="3.28515625" style="35" bestFit="1" customWidth="1"/>
    <col min="6402" max="6402" width="40.140625" style="35" customWidth="1"/>
    <col min="6403" max="6403" width="15.140625" style="35" customWidth="1"/>
    <col min="6404" max="6404" width="16.42578125" style="35" customWidth="1"/>
    <col min="6405" max="6656" width="9.140625" style="35"/>
    <col min="6657" max="6657" width="3.28515625" style="35" bestFit="1" customWidth="1"/>
    <col min="6658" max="6658" width="40.140625" style="35" customWidth="1"/>
    <col min="6659" max="6659" width="15.140625" style="35" customWidth="1"/>
    <col min="6660" max="6660" width="16.42578125" style="35" customWidth="1"/>
    <col min="6661" max="6912" width="9.140625" style="35"/>
    <col min="6913" max="6913" width="3.28515625" style="35" bestFit="1" customWidth="1"/>
    <col min="6914" max="6914" width="40.140625" style="35" customWidth="1"/>
    <col min="6915" max="6915" width="15.140625" style="35" customWidth="1"/>
    <col min="6916" max="6916" width="16.42578125" style="35" customWidth="1"/>
    <col min="6917" max="7168" width="9.140625" style="35"/>
    <col min="7169" max="7169" width="3.28515625" style="35" bestFit="1" customWidth="1"/>
    <col min="7170" max="7170" width="40.140625" style="35" customWidth="1"/>
    <col min="7171" max="7171" width="15.140625" style="35" customWidth="1"/>
    <col min="7172" max="7172" width="16.42578125" style="35" customWidth="1"/>
    <col min="7173" max="7424" width="9.140625" style="35"/>
    <col min="7425" max="7425" width="3.28515625" style="35" bestFit="1" customWidth="1"/>
    <col min="7426" max="7426" width="40.140625" style="35" customWidth="1"/>
    <col min="7427" max="7427" width="15.140625" style="35" customWidth="1"/>
    <col min="7428" max="7428" width="16.42578125" style="35" customWidth="1"/>
    <col min="7429" max="7680" width="9.140625" style="35"/>
    <col min="7681" max="7681" width="3.28515625" style="35" bestFit="1" customWidth="1"/>
    <col min="7682" max="7682" width="40.140625" style="35" customWidth="1"/>
    <col min="7683" max="7683" width="15.140625" style="35" customWidth="1"/>
    <col min="7684" max="7684" width="16.42578125" style="35" customWidth="1"/>
    <col min="7685" max="7936" width="9.140625" style="35"/>
    <col min="7937" max="7937" width="3.28515625" style="35" bestFit="1" customWidth="1"/>
    <col min="7938" max="7938" width="40.140625" style="35" customWidth="1"/>
    <col min="7939" max="7939" width="15.140625" style="35" customWidth="1"/>
    <col min="7940" max="7940" width="16.42578125" style="35" customWidth="1"/>
    <col min="7941" max="8192" width="9.140625" style="35"/>
    <col min="8193" max="8193" width="3.28515625" style="35" bestFit="1" customWidth="1"/>
    <col min="8194" max="8194" width="40.140625" style="35" customWidth="1"/>
    <col min="8195" max="8195" width="15.140625" style="35" customWidth="1"/>
    <col min="8196" max="8196" width="16.42578125" style="35" customWidth="1"/>
    <col min="8197" max="8448" width="9.140625" style="35"/>
    <col min="8449" max="8449" width="3.28515625" style="35" bestFit="1" customWidth="1"/>
    <col min="8450" max="8450" width="40.140625" style="35" customWidth="1"/>
    <col min="8451" max="8451" width="15.140625" style="35" customWidth="1"/>
    <col min="8452" max="8452" width="16.42578125" style="35" customWidth="1"/>
    <col min="8453" max="8704" width="9.140625" style="35"/>
    <col min="8705" max="8705" width="3.28515625" style="35" bestFit="1" customWidth="1"/>
    <col min="8706" max="8706" width="40.140625" style="35" customWidth="1"/>
    <col min="8707" max="8707" width="15.140625" style="35" customWidth="1"/>
    <col min="8708" max="8708" width="16.42578125" style="35" customWidth="1"/>
    <col min="8709" max="8960" width="9.140625" style="35"/>
    <col min="8961" max="8961" width="3.28515625" style="35" bestFit="1" customWidth="1"/>
    <col min="8962" max="8962" width="40.140625" style="35" customWidth="1"/>
    <col min="8963" max="8963" width="15.140625" style="35" customWidth="1"/>
    <col min="8964" max="8964" width="16.42578125" style="35" customWidth="1"/>
    <col min="8965" max="9216" width="9.140625" style="35"/>
    <col min="9217" max="9217" width="3.28515625" style="35" bestFit="1" customWidth="1"/>
    <col min="9218" max="9218" width="40.140625" style="35" customWidth="1"/>
    <col min="9219" max="9219" width="15.140625" style="35" customWidth="1"/>
    <col min="9220" max="9220" width="16.42578125" style="35" customWidth="1"/>
    <col min="9221" max="9472" width="9.140625" style="35"/>
    <col min="9473" max="9473" width="3.28515625" style="35" bestFit="1" customWidth="1"/>
    <col min="9474" max="9474" width="40.140625" style="35" customWidth="1"/>
    <col min="9475" max="9475" width="15.140625" style="35" customWidth="1"/>
    <col min="9476" max="9476" width="16.42578125" style="35" customWidth="1"/>
    <col min="9477" max="9728" width="9.140625" style="35"/>
    <col min="9729" max="9729" width="3.28515625" style="35" bestFit="1" customWidth="1"/>
    <col min="9730" max="9730" width="40.140625" style="35" customWidth="1"/>
    <col min="9731" max="9731" width="15.140625" style="35" customWidth="1"/>
    <col min="9732" max="9732" width="16.42578125" style="35" customWidth="1"/>
    <col min="9733" max="9984" width="9.140625" style="35"/>
    <col min="9985" max="9985" width="3.28515625" style="35" bestFit="1" customWidth="1"/>
    <col min="9986" max="9986" width="40.140625" style="35" customWidth="1"/>
    <col min="9987" max="9987" width="15.140625" style="35" customWidth="1"/>
    <col min="9988" max="9988" width="16.42578125" style="35" customWidth="1"/>
    <col min="9989" max="10240" width="9.140625" style="35"/>
    <col min="10241" max="10241" width="3.28515625" style="35" bestFit="1" customWidth="1"/>
    <col min="10242" max="10242" width="40.140625" style="35" customWidth="1"/>
    <col min="10243" max="10243" width="15.140625" style="35" customWidth="1"/>
    <col min="10244" max="10244" width="16.42578125" style="35" customWidth="1"/>
    <col min="10245" max="10496" width="9.140625" style="35"/>
    <col min="10497" max="10497" width="3.28515625" style="35" bestFit="1" customWidth="1"/>
    <col min="10498" max="10498" width="40.140625" style="35" customWidth="1"/>
    <col min="10499" max="10499" width="15.140625" style="35" customWidth="1"/>
    <col min="10500" max="10500" width="16.42578125" style="35" customWidth="1"/>
    <col min="10501" max="10752" width="9.140625" style="35"/>
    <col min="10753" max="10753" width="3.28515625" style="35" bestFit="1" customWidth="1"/>
    <col min="10754" max="10754" width="40.140625" style="35" customWidth="1"/>
    <col min="10755" max="10755" width="15.140625" style="35" customWidth="1"/>
    <col min="10756" max="10756" width="16.42578125" style="35" customWidth="1"/>
    <col min="10757" max="11008" width="9.140625" style="35"/>
    <col min="11009" max="11009" width="3.28515625" style="35" bestFit="1" customWidth="1"/>
    <col min="11010" max="11010" width="40.140625" style="35" customWidth="1"/>
    <col min="11011" max="11011" width="15.140625" style="35" customWidth="1"/>
    <col min="11012" max="11012" width="16.42578125" style="35" customWidth="1"/>
    <col min="11013" max="11264" width="9.140625" style="35"/>
    <col min="11265" max="11265" width="3.28515625" style="35" bestFit="1" customWidth="1"/>
    <col min="11266" max="11266" width="40.140625" style="35" customWidth="1"/>
    <col min="11267" max="11267" width="15.140625" style="35" customWidth="1"/>
    <col min="11268" max="11268" width="16.42578125" style="35" customWidth="1"/>
    <col min="11269" max="11520" width="9.140625" style="35"/>
    <col min="11521" max="11521" width="3.28515625" style="35" bestFit="1" customWidth="1"/>
    <col min="11522" max="11522" width="40.140625" style="35" customWidth="1"/>
    <col min="11523" max="11523" width="15.140625" style="35" customWidth="1"/>
    <col min="11524" max="11524" width="16.42578125" style="35" customWidth="1"/>
    <col min="11525" max="11776" width="9.140625" style="35"/>
    <col min="11777" max="11777" width="3.28515625" style="35" bestFit="1" customWidth="1"/>
    <col min="11778" max="11778" width="40.140625" style="35" customWidth="1"/>
    <col min="11779" max="11779" width="15.140625" style="35" customWidth="1"/>
    <col min="11780" max="11780" width="16.42578125" style="35" customWidth="1"/>
    <col min="11781" max="12032" width="9.140625" style="35"/>
    <col min="12033" max="12033" width="3.28515625" style="35" bestFit="1" customWidth="1"/>
    <col min="12034" max="12034" width="40.140625" style="35" customWidth="1"/>
    <col min="12035" max="12035" width="15.140625" style="35" customWidth="1"/>
    <col min="12036" max="12036" width="16.42578125" style="35" customWidth="1"/>
    <col min="12037" max="12288" width="9.140625" style="35"/>
    <col min="12289" max="12289" width="3.28515625" style="35" bestFit="1" customWidth="1"/>
    <col min="12290" max="12290" width="40.140625" style="35" customWidth="1"/>
    <col min="12291" max="12291" width="15.140625" style="35" customWidth="1"/>
    <col min="12292" max="12292" width="16.42578125" style="35" customWidth="1"/>
    <col min="12293" max="12544" width="9.140625" style="35"/>
    <col min="12545" max="12545" width="3.28515625" style="35" bestFit="1" customWidth="1"/>
    <col min="12546" max="12546" width="40.140625" style="35" customWidth="1"/>
    <col min="12547" max="12547" width="15.140625" style="35" customWidth="1"/>
    <col min="12548" max="12548" width="16.42578125" style="35" customWidth="1"/>
    <col min="12549" max="12800" width="9.140625" style="35"/>
    <col min="12801" max="12801" width="3.28515625" style="35" bestFit="1" customWidth="1"/>
    <col min="12802" max="12802" width="40.140625" style="35" customWidth="1"/>
    <col min="12803" max="12803" width="15.140625" style="35" customWidth="1"/>
    <col min="12804" max="12804" width="16.42578125" style="35" customWidth="1"/>
    <col min="12805" max="13056" width="9.140625" style="35"/>
    <col min="13057" max="13057" width="3.28515625" style="35" bestFit="1" customWidth="1"/>
    <col min="13058" max="13058" width="40.140625" style="35" customWidth="1"/>
    <col min="13059" max="13059" width="15.140625" style="35" customWidth="1"/>
    <col min="13060" max="13060" width="16.42578125" style="35" customWidth="1"/>
    <col min="13061" max="13312" width="9.140625" style="35"/>
    <col min="13313" max="13313" width="3.28515625" style="35" bestFit="1" customWidth="1"/>
    <col min="13314" max="13314" width="40.140625" style="35" customWidth="1"/>
    <col min="13315" max="13315" width="15.140625" style="35" customWidth="1"/>
    <col min="13316" max="13316" width="16.42578125" style="35" customWidth="1"/>
    <col min="13317" max="13568" width="9.140625" style="35"/>
    <col min="13569" max="13569" width="3.28515625" style="35" bestFit="1" customWidth="1"/>
    <col min="13570" max="13570" width="40.140625" style="35" customWidth="1"/>
    <col min="13571" max="13571" width="15.140625" style="35" customWidth="1"/>
    <col min="13572" max="13572" width="16.42578125" style="35" customWidth="1"/>
    <col min="13573" max="13824" width="9.140625" style="35"/>
    <col min="13825" max="13825" width="3.28515625" style="35" bestFit="1" customWidth="1"/>
    <col min="13826" max="13826" width="40.140625" style="35" customWidth="1"/>
    <col min="13827" max="13827" width="15.140625" style="35" customWidth="1"/>
    <col min="13828" max="13828" width="16.42578125" style="35" customWidth="1"/>
    <col min="13829" max="14080" width="9.140625" style="35"/>
    <col min="14081" max="14081" width="3.28515625" style="35" bestFit="1" customWidth="1"/>
    <col min="14082" max="14082" width="40.140625" style="35" customWidth="1"/>
    <col min="14083" max="14083" width="15.140625" style="35" customWidth="1"/>
    <col min="14084" max="14084" width="16.42578125" style="35" customWidth="1"/>
    <col min="14085" max="14336" width="9.140625" style="35"/>
    <col min="14337" max="14337" width="3.28515625" style="35" bestFit="1" customWidth="1"/>
    <col min="14338" max="14338" width="40.140625" style="35" customWidth="1"/>
    <col min="14339" max="14339" width="15.140625" style="35" customWidth="1"/>
    <col min="14340" max="14340" width="16.42578125" style="35" customWidth="1"/>
    <col min="14341" max="14592" width="9.140625" style="35"/>
    <col min="14593" max="14593" width="3.28515625" style="35" bestFit="1" customWidth="1"/>
    <col min="14594" max="14594" width="40.140625" style="35" customWidth="1"/>
    <col min="14595" max="14595" width="15.140625" style="35" customWidth="1"/>
    <col min="14596" max="14596" width="16.42578125" style="35" customWidth="1"/>
    <col min="14597" max="14848" width="9.140625" style="35"/>
    <col min="14849" max="14849" width="3.28515625" style="35" bestFit="1" customWidth="1"/>
    <col min="14850" max="14850" width="40.140625" style="35" customWidth="1"/>
    <col min="14851" max="14851" width="15.140625" style="35" customWidth="1"/>
    <col min="14852" max="14852" width="16.42578125" style="35" customWidth="1"/>
    <col min="14853" max="15104" width="9.140625" style="35"/>
    <col min="15105" max="15105" width="3.28515625" style="35" bestFit="1" customWidth="1"/>
    <col min="15106" max="15106" width="40.140625" style="35" customWidth="1"/>
    <col min="15107" max="15107" width="15.140625" style="35" customWidth="1"/>
    <col min="15108" max="15108" width="16.42578125" style="35" customWidth="1"/>
    <col min="15109" max="15360" width="9.140625" style="35"/>
    <col min="15361" max="15361" width="3.28515625" style="35" bestFit="1" customWidth="1"/>
    <col min="15362" max="15362" width="40.140625" style="35" customWidth="1"/>
    <col min="15363" max="15363" width="15.140625" style="35" customWidth="1"/>
    <col min="15364" max="15364" width="16.42578125" style="35" customWidth="1"/>
    <col min="15365" max="15616" width="9.140625" style="35"/>
    <col min="15617" max="15617" width="3.28515625" style="35" bestFit="1" customWidth="1"/>
    <col min="15618" max="15618" width="40.140625" style="35" customWidth="1"/>
    <col min="15619" max="15619" width="15.140625" style="35" customWidth="1"/>
    <col min="15620" max="15620" width="16.42578125" style="35" customWidth="1"/>
    <col min="15621" max="15872" width="9.140625" style="35"/>
    <col min="15873" max="15873" width="3.28515625" style="35" bestFit="1" customWidth="1"/>
    <col min="15874" max="15874" width="40.140625" style="35" customWidth="1"/>
    <col min="15875" max="15875" width="15.140625" style="35" customWidth="1"/>
    <col min="15876" max="15876" width="16.42578125" style="35" customWidth="1"/>
    <col min="15877" max="16128" width="9.140625" style="35"/>
    <col min="16129" max="16129" width="3.28515625" style="35" bestFit="1" customWidth="1"/>
    <col min="16130" max="16130" width="40.140625" style="35" customWidth="1"/>
    <col min="16131" max="16131" width="15.140625" style="35" customWidth="1"/>
    <col min="16132" max="16132" width="16.42578125" style="35" customWidth="1"/>
    <col min="16133" max="16384" width="9.140625" style="35"/>
  </cols>
  <sheetData>
    <row r="1" spans="1:8" s="32" customFormat="1" ht="12" customHeight="1" x14ac:dyDescent="0.25">
      <c r="A1" s="151"/>
      <c r="B1" s="151"/>
      <c r="C1" s="151"/>
      <c r="D1" s="151"/>
    </row>
    <row r="2" spans="1:8" s="33" customFormat="1" ht="46.5" customHeight="1" x14ac:dyDescent="0.25">
      <c r="A2" s="155" t="s">
        <v>74</v>
      </c>
      <c r="B2" s="155"/>
      <c r="C2" s="155"/>
      <c r="D2" s="155"/>
    </row>
    <row r="3" spans="1:8" s="33" customFormat="1" x14ac:dyDescent="0.25">
      <c r="A3" s="150"/>
      <c r="B3" s="150"/>
      <c r="C3" s="150"/>
      <c r="D3" s="150"/>
    </row>
    <row r="4" spans="1:8" s="34" customFormat="1" ht="15.75" x14ac:dyDescent="0.25">
      <c r="A4" s="152"/>
      <c r="B4" s="152"/>
      <c r="C4" s="152"/>
      <c r="D4" s="152"/>
    </row>
    <row r="5" spans="1:8" s="34" customFormat="1" ht="15.75" x14ac:dyDescent="0.25">
      <c r="A5" s="153"/>
      <c r="B5" s="153"/>
      <c r="C5" s="153"/>
      <c r="D5" s="153"/>
    </row>
    <row r="6" spans="1:8" s="34" customFormat="1" ht="15.75" x14ac:dyDescent="0.25">
      <c r="A6" s="153"/>
      <c r="B6" s="153"/>
      <c r="C6" s="153"/>
      <c r="D6" s="153"/>
    </row>
    <row r="7" spans="1:8" s="33" customFormat="1" x14ac:dyDescent="0.25">
      <c r="A7" s="150"/>
      <c r="B7" s="150"/>
      <c r="C7" s="150"/>
      <c r="D7" s="150"/>
    </row>
    <row r="8" spans="1:8" ht="12.75" customHeight="1" x14ac:dyDescent="0.25">
      <c r="D8" s="69" t="s">
        <v>57</v>
      </c>
    </row>
    <row r="9" spans="1:8" s="41" customFormat="1" ht="95.45" customHeight="1" x14ac:dyDescent="0.25">
      <c r="A9" s="38"/>
      <c r="B9" s="39" t="s">
        <v>0</v>
      </c>
      <c r="C9" s="47" t="s">
        <v>32</v>
      </c>
      <c r="D9" s="40" t="s">
        <v>87</v>
      </c>
      <c r="H9" s="44"/>
    </row>
    <row r="10" spans="1:8" ht="15" x14ac:dyDescent="0.25">
      <c r="A10" s="42"/>
      <c r="B10" s="48" t="s">
        <v>33</v>
      </c>
      <c r="C10" s="49">
        <v>89.9</v>
      </c>
      <c r="D10" s="49">
        <v>10.1</v>
      </c>
      <c r="E10" s="50"/>
      <c r="F10" s="50"/>
      <c r="H10" s="44"/>
    </row>
    <row r="11" spans="1:8" ht="15" x14ac:dyDescent="0.25">
      <c r="A11" s="42"/>
      <c r="B11" s="48" t="s">
        <v>34</v>
      </c>
      <c r="C11" s="49">
        <v>90.7</v>
      </c>
      <c r="D11" s="49">
        <v>9.3000000000000007</v>
      </c>
      <c r="E11" s="50">
        <v>73.900000000000006</v>
      </c>
      <c r="F11" s="50"/>
      <c r="H11" s="44"/>
    </row>
    <row r="12" spans="1:8" ht="15" x14ac:dyDescent="0.25">
      <c r="A12" s="42"/>
      <c r="B12" s="48" t="s">
        <v>35</v>
      </c>
      <c r="C12" s="49">
        <v>91.8</v>
      </c>
      <c r="D12" s="49">
        <v>8.1999999999999993</v>
      </c>
      <c r="E12" s="50"/>
      <c r="F12" s="50"/>
      <c r="H12" s="44"/>
    </row>
    <row r="13" spans="1:8" ht="15" x14ac:dyDescent="0.25">
      <c r="A13" s="42"/>
      <c r="B13" s="48" t="s">
        <v>36</v>
      </c>
      <c r="C13" s="49">
        <v>91.6</v>
      </c>
      <c r="D13" s="49">
        <v>8.4</v>
      </c>
      <c r="E13" s="50"/>
      <c r="F13" s="50"/>
      <c r="H13" s="44"/>
    </row>
    <row r="14" spans="1:8" ht="15" x14ac:dyDescent="0.25">
      <c r="A14" s="42"/>
      <c r="B14" s="48" t="s">
        <v>37</v>
      </c>
      <c r="C14" s="49">
        <v>91</v>
      </c>
      <c r="D14" s="49">
        <v>9</v>
      </c>
      <c r="E14" s="50"/>
      <c r="F14" s="50"/>
      <c r="H14" s="44"/>
    </row>
    <row r="18" spans="3:6" ht="15" x14ac:dyDescent="0.25">
      <c r="C18" s="83"/>
      <c r="D18" s="83"/>
      <c r="E18" s="82"/>
      <c r="F18" s="50"/>
    </row>
    <row r="19" spans="3:6" ht="15" x14ac:dyDescent="0.25">
      <c r="C19" s="83"/>
      <c r="D19" s="83"/>
      <c r="E19" s="82"/>
      <c r="F19" s="50"/>
    </row>
    <row r="20" spans="3:6" ht="15" x14ac:dyDescent="0.25">
      <c r="C20" s="98"/>
      <c r="D20" s="98"/>
      <c r="E20" s="82"/>
      <c r="F20" s="50"/>
    </row>
    <row r="21" spans="3:6" ht="15" x14ac:dyDescent="0.25">
      <c r="C21" s="98"/>
      <c r="D21" s="98"/>
      <c r="E21" s="82"/>
      <c r="F21" s="50"/>
    </row>
    <row r="22" spans="3:6" ht="15" x14ac:dyDescent="0.25">
      <c r="C22" s="98"/>
      <c r="D22" s="98"/>
      <c r="E22" s="82"/>
      <c r="F22" s="50"/>
    </row>
    <row r="23" spans="3:6" ht="15" x14ac:dyDescent="0.25">
      <c r="C23" s="98"/>
      <c r="D23" s="98"/>
      <c r="E23" s="82"/>
      <c r="F23" s="50"/>
    </row>
    <row r="24" spans="3:6" x14ac:dyDescent="0.25">
      <c r="C24" s="99"/>
      <c r="D24" s="99"/>
    </row>
    <row r="25" spans="3:6" x14ac:dyDescent="0.25">
      <c r="C25" s="99"/>
      <c r="D25" s="99"/>
    </row>
  </sheetData>
  <mergeCells count="7">
    <mergeCell ref="A7:D7"/>
    <mergeCell ref="A1:D1"/>
    <mergeCell ref="A2:D2"/>
    <mergeCell ref="A3:D3"/>
    <mergeCell ref="A4:D4"/>
    <mergeCell ref="A5:D5"/>
    <mergeCell ref="A6:D6"/>
  </mergeCells>
  <pageMargins left="1.181102362204725" right="0" top="0.39370078740157499" bottom="0.59055118110236249" header="0.19685039370078741" footer="0.51181102362204722"/>
  <pageSetup paperSize="9" fitToHeight="0" pageOrder="overThenDown" orientation="landscape" r:id="rId1"/>
  <headerFooter alignWithMargins="0">
    <oddHeader>&amp;R&amp;"Times New Roman,полужирный"Лист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28</vt:i4>
      </vt:variant>
    </vt:vector>
  </HeadingPairs>
  <TitlesOfParts>
    <vt:vector size="42" baseType="lpstr">
      <vt:lpstr>исполнение</vt:lpstr>
      <vt:lpstr>струк дох  р</vt:lpstr>
      <vt:lpstr>Стр дох сов</vt:lpstr>
      <vt:lpstr>динам дох р</vt:lpstr>
      <vt:lpstr>динам дох совет</vt:lpstr>
      <vt:lpstr>расх рай функц</vt:lpstr>
      <vt:lpstr>Эконом район</vt:lpstr>
      <vt:lpstr>советы функц</vt:lpstr>
      <vt:lpstr>советы функ в проц</vt:lpstr>
      <vt:lpstr>эк советы</vt:lpstr>
      <vt:lpstr>эк в проц</vt:lpstr>
      <vt:lpstr>динам расх район</vt:lpstr>
      <vt:lpstr>динам  расх совет</vt:lpstr>
      <vt:lpstr>долг обяз</vt:lpstr>
      <vt:lpstr>'советы функ в проц'!CField10</vt:lpstr>
      <vt:lpstr>'расх рай функц'!CField9</vt:lpstr>
      <vt:lpstr>'советы функ в проц'!CField9</vt:lpstr>
      <vt:lpstr>'советы функц'!CField9</vt:lpstr>
      <vt:lpstr>'эк советы'!CField9</vt:lpstr>
      <vt:lpstr>'Эконом район'!CField9</vt:lpstr>
      <vt:lpstr>'расх рай функц'!ExternalData_1</vt:lpstr>
      <vt:lpstr>'советы функ в проц'!ExternalData_1</vt:lpstr>
      <vt:lpstr>'советы функц'!ExternalData_1</vt:lpstr>
      <vt:lpstr>'эк в проц'!ExternalData_1</vt:lpstr>
      <vt:lpstr>'эк советы'!ExternalData_1</vt:lpstr>
      <vt:lpstr>'Эконом район'!ExternalData_1</vt:lpstr>
      <vt:lpstr>'расх рай функц'!Header</vt:lpstr>
      <vt:lpstr>'советы функ в проц'!Header</vt:lpstr>
      <vt:lpstr>'советы функц'!Header</vt:lpstr>
      <vt:lpstr>'эк советы'!Header</vt:lpstr>
      <vt:lpstr>'Эконом район'!Header</vt:lpstr>
      <vt:lpstr>'советы функ в проц'!Заголовки_для_печати</vt:lpstr>
      <vt:lpstr>'советы функц'!Заголовки_для_печати</vt:lpstr>
      <vt:lpstr>'эк советы'!Заголовки_для_печати</vt:lpstr>
      <vt:lpstr>'Эконом район'!Заголовки_для_печати</vt:lpstr>
      <vt:lpstr>'динам  расх совет'!Область_печати</vt:lpstr>
      <vt:lpstr>'динам расх район'!Область_печати</vt:lpstr>
      <vt:lpstr>'расх рай функц'!Область_печати</vt:lpstr>
      <vt:lpstr>'советы функ в проц'!Область_печати</vt:lpstr>
      <vt:lpstr>'советы функц'!Область_печати</vt:lpstr>
      <vt:lpstr>'эк советы'!Область_печати</vt:lpstr>
      <vt:lpstr>'Эконом район'!Область_печати</vt:lpstr>
    </vt:vector>
  </TitlesOfParts>
  <Company>Финансовый отдел Кличевского РИК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Михолап Наталья</dc:creator>
  <cp:lastModifiedBy>Кудин Дмитрий</cp:lastModifiedBy>
  <cp:lastPrinted>2021-10-18T14:35:59Z</cp:lastPrinted>
  <dcterms:created xsi:type="dcterms:W3CDTF">2016-02-09T12:51:01Z</dcterms:created>
  <dcterms:modified xsi:type="dcterms:W3CDTF">2022-10-19T07:43:15Z</dcterms:modified>
</cp:coreProperties>
</file>